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 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aiu_bottom">'[2]Financ. Overview'!#REF!</definedName>
    <definedName name="Bust">[10]IHSJWAFS!$C$31</definedName>
    <definedName name="Continue">[10]IHSJWAFS!$C$9</definedName>
    <definedName name="Documents_array">[10]IHSJWAFS!$B$1:$B$16</definedName>
    <definedName name="FRC">[3]Main!$C$9</definedName>
    <definedName name="Hello">[10]IHSJWAFS!$A$15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MakeIt">[10]IHSJWAFS!$A$26</definedName>
    <definedName name="Module.Prix_SMC">[0]!Module.Prix_SMC</definedName>
    <definedName name="Morning">[10]IHSJWAFS!$C$39</definedName>
    <definedName name="OS">[4]Open!#REF!</definedName>
    <definedName name="_PA7">'[5]SW-TEO'!#REF!</definedName>
    <definedName name="_PA8">'[5]SW-TEO'!#REF!</definedName>
    <definedName name="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Poppy">[10]IHSJWAFS!$C$27</definedName>
    <definedName name="pr_toolbox">[2]Toolbox!$A$3:$I$80</definedName>
    <definedName name="Prix_SMC">[0]!Prix_SMC</definedName>
    <definedName name="s_c_list">[6]Toolbox!$A$7:$H$969</definedName>
    <definedName name="SCG">'[7]G.1R-Shou COP Gf'!#REF!</definedName>
    <definedName name="sdlfee">'[2]Financ. Overview'!$H$13</definedName>
    <definedName name="solar_ratio">'[8]POWER ASSUMPTIONS'!$H$7</definedName>
    <definedName name="ss7fee">'[2]Financ. Overview'!$H$18</definedName>
    <definedName name="subsfee">'[2]Financ. Overview'!$H$14</definedName>
    <definedName name="toolbox">[9]Toolbox!$C$5:$T$1578</definedName>
    <definedName name="V5.1Fee">'[2]Financ. Overview'!$H$15</definedName>
    <definedName name="Z32_Cost_red">'[2]Financ. Overview'!#REF!</definedName>
  </definedNames>
  <calcPr calcId="144525"/>
</workbook>
</file>

<file path=xl/sharedStrings.xml><?xml version="1.0" encoding="utf-8"?>
<sst xmlns="http://schemas.openxmlformats.org/spreadsheetml/2006/main" count="60" uniqueCount="57">
  <si>
    <t>县政务服务中心二月份窗口办件统计表</t>
  </si>
  <si>
    <t>窗口名称</t>
  </si>
  <si>
    <t>办件情况</t>
  </si>
  <si>
    <t>收费情况
（含税费）</t>
  </si>
  <si>
    <t>备 注</t>
  </si>
  <si>
    <t>本月办件</t>
  </si>
  <si>
    <t>累计办件量</t>
  </si>
  <si>
    <t>即办件</t>
  </si>
  <si>
    <t>承诺件</t>
  </si>
  <si>
    <t>本月合计</t>
  </si>
  <si>
    <t>本月
（万元）</t>
  </si>
  <si>
    <t xml:space="preserve">累 计 
（万元）  </t>
  </si>
  <si>
    <t>税  务</t>
  </si>
  <si>
    <t>小计</t>
  </si>
  <si>
    <t>人社</t>
  </si>
  <si>
    <t>局机关</t>
  </si>
  <si>
    <t>稽核</t>
  </si>
  <si>
    <t>社保</t>
  </si>
  <si>
    <t>农保</t>
  </si>
  <si>
    <t>就业</t>
  </si>
  <si>
    <t>机保</t>
  </si>
  <si>
    <t>社保卡</t>
  </si>
  <si>
    <t>医疗保障</t>
  </si>
  <si>
    <t>公安</t>
  </si>
  <si>
    <t>户  政</t>
  </si>
  <si>
    <t>出入境</t>
  </si>
  <si>
    <t>交警车管</t>
  </si>
  <si>
    <t>住建</t>
  </si>
  <si>
    <t>建  工</t>
  </si>
  <si>
    <t>房  产</t>
  </si>
  <si>
    <t>人  防</t>
  </si>
  <si>
    <t>住房保障</t>
  </si>
  <si>
    <t>市  政</t>
  </si>
  <si>
    <t>城管</t>
  </si>
  <si>
    <t>环  卫</t>
  </si>
  <si>
    <t>园  林</t>
  </si>
  <si>
    <t>市场监管</t>
  </si>
  <si>
    <t>自然资源
和规划</t>
  </si>
  <si>
    <t>住房公积金</t>
  </si>
  <si>
    <t xml:space="preserve"> 交  通</t>
  </si>
  <si>
    <t xml:space="preserve"> 林  业</t>
  </si>
  <si>
    <t xml:space="preserve"> 发  改</t>
  </si>
  <si>
    <t>生态环境</t>
  </si>
  <si>
    <t xml:space="preserve"> 应  急</t>
  </si>
  <si>
    <t xml:space="preserve"> 文  旅</t>
  </si>
  <si>
    <t xml:space="preserve"> 卫  健</t>
  </si>
  <si>
    <t>农业农村</t>
  </si>
  <si>
    <t xml:space="preserve">水  利 </t>
  </si>
  <si>
    <t xml:space="preserve"> 教  育</t>
  </si>
  <si>
    <t xml:space="preserve"> 民  政</t>
  </si>
  <si>
    <t>司法公证</t>
  </si>
  <si>
    <t>残  联</t>
  </si>
  <si>
    <t>烟  草</t>
  </si>
  <si>
    <t xml:space="preserve"> 公  交</t>
  </si>
  <si>
    <t xml:space="preserve"> 供  电</t>
  </si>
  <si>
    <t>景元燃气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</si>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</sst>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1"/>
      <name val="黑体"/>
      <family val="3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黑体"/>
      <family val="3"/>
      <charset val="134"/>
    </font>
    <font>
      <sz val="11"/>
      <name val="黑体"/>
      <family val="3"/>
      <charset val="134"/>
    </font>
    <font>
      <sz val="10"/>
      <name val="宋体"/>
      <charset val="134"/>
    </font>
    <font>
      <b/>
      <sz val="10"/>
      <name val="黑体"/>
      <family val="3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5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742315</xdr:colOff>
      <xdr:row>3</xdr:row>
      <xdr:rowOff>408305</xdr:rowOff>
    </xdr:from>
    <xdr:to>
      <xdr:col>8</xdr:col>
      <xdr:colOff>742315</xdr:colOff>
      <xdr:row>4</xdr:row>
      <xdr:rowOff>8890</xdr:rowOff>
    </xdr:to>
    <xdr:cxnSp>
      <xdr:nvCxnSpPr>
        <xdr:cNvPr id="2" name="AutoShape 0"/>
        <xdr:cNvCxnSpPr/>
      </xdr:nvCxnSpPr>
      <xdr:spPr>
        <a:xfrm flipH="1">
          <a:off x="7251065" y="1743710"/>
          <a:ext cx="0" cy="8890"/>
        </a:xfrm>
        <a:prstGeom prst="straightConnector1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</xdr:cxnSp>
    <xdr:clientData/>
  </xdr:twoCellAnchor>
  <xdr:twoCellAnchor>
    <xdr:from>
      <xdr:col>8</xdr:col>
      <xdr:colOff>742315</xdr:colOff>
      <xdr:row>3</xdr:row>
      <xdr:rowOff>408305</xdr:rowOff>
    </xdr:from>
    <xdr:to>
      <xdr:col>8</xdr:col>
      <xdr:colOff>742315</xdr:colOff>
      <xdr:row>4</xdr:row>
      <xdr:rowOff>8890</xdr:rowOff>
    </xdr:to>
    <xdr:cxnSp>
      <xdr:nvCxnSpPr>
        <xdr:cNvPr id="3" name="AutoShape 0"/>
        <xdr:cNvCxnSpPr/>
      </xdr:nvCxnSpPr>
      <xdr:spPr>
        <a:xfrm flipH="1">
          <a:off x="7251065" y="1743710"/>
          <a:ext cx="0" cy="8890"/>
        </a:xfrm>
        <a:prstGeom prst="straightConnector1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</xdr:cxnSp>
    <xdr:clientData/>
  </xdr:twoCellAnchor>
  <xdr:twoCellAnchor>
    <xdr:from>
      <xdr:col>8</xdr:col>
      <xdr:colOff>742315</xdr:colOff>
      <xdr:row>3</xdr:row>
      <xdr:rowOff>408305</xdr:rowOff>
    </xdr:from>
    <xdr:to>
      <xdr:col>8</xdr:col>
      <xdr:colOff>742315</xdr:colOff>
      <xdr:row>4</xdr:row>
      <xdr:rowOff>8890</xdr:rowOff>
    </xdr:to>
    <xdr:cxnSp>
      <xdr:nvCxnSpPr>
        <xdr:cNvPr id="4" name="AutoShape 0"/>
        <xdr:cNvCxnSpPr/>
      </xdr:nvCxnSpPr>
      <xdr:spPr>
        <a:xfrm flipH="1">
          <a:off x="7251065" y="1743710"/>
          <a:ext cx="0" cy="8890"/>
        </a:xfrm>
        <a:prstGeom prst="straightConnector1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Backup of Backup of LINDA LISTONE.xl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Documents and Settings\Administrator\My Documents\Tencent Files\744515324\FileRecv\POWER 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823;&#25968;&#25454;&#32929;\&#25919;&#21153;&#20844;&#24320;\&#26412;&#21333;&#20301;&#25919;&#21153;&#20844;&#24320;&#20449;&#24687;\2022&#24180;&#31383;&#21475;&#21150;&#20214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IHSJWAFS"/>
    </sheetNames>
    <sheetDataSet>
      <sheetData sheetId="0">
        <row r="5">
          <cell r="E5">
            <v>33200</v>
          </cell>
        </row>
        <row r="5">
          <cell r="G5">
            <v>13726.53</v>
          </cell>
        </row>
        <row r="7">
          <cell r="E7">
            <v>83</v>
          </cell>
        </row>
        <row r="7">
          <cell r="G7">
            <v>0</v>
          </cell>
        </row>
        <row r="8">
          <cell r="E8">
            <v>600</v>
          </cell>
        </row>
        <row r="8">
          <cell r="G8">
            <v>0</v>
          </cell>
        </row>
        <row r="9">
          <cell r="E9">
            <v>117</v>
          </cell>
        </row>
        <row r="9">
          <cell r="G9">
            <v>0</v>
          </cell>
        </row>
        <row r="10">
          <cell r="E10">
            <v>921</v>
          </cell>
        </row>
        <row r="10">
          <cell r="G10">
            <v>0</v>
          </cell>
        </row>
        <row r="11">
          <cell r="E11">
            <v>92</v>
          </cell>
        </row>
        <row r="11">
          <cell r="G11">
            <v>0</v>
          </cell>
        </row>
        <row r="12">
          <cell r="E12">
            <v>410</v>
          </cell>
        </row>
        <row r="12">
          <cell r="G12">
            <v>0</v>
          </cell>
        </row>
        <row r="13">
          <cell r="E13">
            <v>4560</v>
          </cell>
        </row>
        <row r="13">
          <cell r="G13">
            <v>0</v>
          </cell>
        </row>
        <row r="14">
          <cell r="E14">
            <v>3678</v>
          </cell>
        </row>
        <row r="14">
          <cell r="G14">
            <v>0</v>
          </cell>
        </row>
        <row r="16">
          <cell r="E16">
            <v>2113</v>
          </cell>
        </row>
        <row r="16">
          <cell r="G16">
            <v>4.54</v>
          </cell>
        </row>
        <row r="17">
          <cell r="E17">
            <v>72</v>
          </cell>
        </row>
        <row r="17">
          <cell r="G17">
            <v>0.35</v>
          </cell>
        </row>
        <row r="18">
          <cell r="E18">
            <v>3334</v>
          </cell>
        </row>
        <row r="18">
          <cell r="G18">
            <v>0.46</v>
          </cell>
        </row>
        <row r="20">
          <cell r="E20">
            <v>2</v>
          </cell>
        </row>
        <row r="20">
          <cell r="G20">
            <v>0</v>
          </cell>
        </row>
        <row r="21">
          <cell r="E21">
            <v>769</v>
          </cell>
        </row>
        <row r="21">
          <cell r="G21">
            <v>4</v>
          </cell>
        </row>
        <row r="22">
          <cell r="E22">
            <v>4</v>
          </cell>
        </row>
        <row r="22">
          <cell r="G22">
            <v>0</v>
          </cell>
        </row>
        <row r="23">
          <cell r="E23">
            <v>224</v>
          </cell>
        </row>
        <row r="23">
          <cell r="G23">
            <v>40</v>
          </cell>
        </row>
        <row r="24">
          <cell r="E24">
            <v>3</v>
          </cell>
        </row>
        <row r="24">
          <cell r="G24">
            <v>7.2</v>
          </cell>
        </row>
        <row r="26">
          <cell r="E26">
            <v>40</v>
          </cell>
        </row>
        <row r="26">
          <cell r="G26">
            <v>38.56</v>
          </cell>
        </row>
        <row r="27">
          <cell r="E27">
            <v>0</v>
          </cell>
        </row>
        <row r="27">
          <cell r="G27">
            <v>0</v>
          </cell>
        </row>
        <row r="28">
          <cell r="E28">
            <v>74</v>
          </cell>
        </row>
        <row r="28">
          <cell r="G28">
            <v>0</v>
          </cell>
        </row>
        <row r="29">
          <cell r="E29">
            <v>4556</v>
          </cell>
        </row>
        <row r="29">
          <cell r="G29">
            <v>48.02</v>
          </cell>
        </row>
        <row r="30">
          <cell r="E30">
            <v>363</v>
          </cell>
        </row>
        <row r="30">
          <cell r="G30">
            <v>0</v>
          </cell>
        </row>
        <row r="31">
          <cell r="E31">
            <v>17</v>
          </cell>
        </row>
        <row r="31">
          <cell r="G31">
            <v>0</v>
          </cell>
        </row>
        <row r="32">
          <cell r="E32">
            <v>9</v>
          </cell>
        </row>
        <row r="32">
          <cell r="G32">
            <v>0</v>
          </cell>
        </row>
        <row r="33">
          <cell r="E33">
            <v>30</v>
          </cell>
        </row>
        <row r="33">
          <cell r="G33">
            <v>0</v>
          </cell>
        </row>
        <row r="34">
          <cell r="E34">
            <v>11</v>
          </cell>
        </row>
        <row r="34">
          <cell r="G34">
            <v>0</v>
          </cell>
        </row>
        <row r="35">
          <cell r="E35">
            <v>15</v>
          </cell>
        </row>
        <row r="35">
          <cell r="G35">
            <v>0</v>
          </cell>
        </row>
        <row r="36">
          <cell r="G36">
            <v>0</v>
          </cell>
        </row>
        <row r="37">
          <cell r="E37">
            <v>1146</v>
          </cell>
        </row>
        <row r="37">
          <cell r="G37">
            <v>0</v>
          </cell>
        </row>
        <row r="38">
          <cell r="E38">
            <v>10</v>
          </cell>
        </row>
        <row r="38">
          <cell r="G38">
            <v>0</v>
          </cell>
        </row>
        <row r="39">
          <cell r="E39">
            <v>6</v>
          </cell>
        </row>
        <row r="39">
          <cell r="G39">
            <v>4.58</v>
          </cell>
        </row>
        <row r="40">
          <cell r="E40">
            <v>10</v>
          </cell>
        </row>
        <row r="40">
          <cell r="G40">
            <v>47.6</v>
          </cell>
        </row>
        <row r="41">
          <cell r="G41">
            <v>0</v>
          </cell>
        </row>
        <row r="42">
          <cell r="E42">
            <v>47</v>
          </cell>
        </row>
        <row r="42">
          <cell r="G42">
            <v>1.5</v>
          </cell>
        </row>
        <row r="43">
          <cell r="E43">
            <v>130</v>
          </cell>
        </row>
        <row r="43">
          <cell r="G43">
            <v>0</v>
          </cell>
        </row>
        <row r="44">
          <cell r="E44">
            <v>17</v>
          </cell>
        </row>
        <row r="44">
          <cell r="G44">
            <v>0</v>
          </cell>
        </row>
        <row r="45">
          <cell r="E45">
            <v>965</v>
          </cell>
        </row>
        <row r="45">
          <cell r="G45">
            <v>11.68</v>
          </cell>
        </row>
        <row r="46">
          <cell r="E46">
            <v>43</v>
          </cell>
        </row>
        <row r="46">
          <cell r="G46">
            <v>0</v>
          </cell>
        </row>
        <row r="47">
          <cell r="E47">
            <v>1135</v>
          </cell>
        </row>
        <row r="47">
          <cell r="G47">
            <v>115.77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14"/>
  <sheetViews>
    <sheetView tabSelected="1" workbookViewId="0">
      <selection activeCell="L13" sqref="L13"/>
    </sheetView>
  </sheetViews>
  <sheetFormatPr defaultColWidth="9" defaultRowHeight="14.25"/>
  <cols>
    <col min="1" max="1" width="5.33333333333333" style="4" customWidth="1"/>
    <col min="2" max="2" width="9.75" style="4" customWidth="1"/>
    <col min="3" max="3" width="9.25" style="8" customWidth="1"/>
    <col min="4" max="4" width="8.33333333333333" style="8" customWidth="1"/>
    <col min="5" max="5" width="13.25" style="8" customWidth="1"/>
    <col min="6" max="6" width="13" style="9" customWidth="1"/>
    <col min="7" max="8" width="13.25" style="10" customWidth="1"/>
    <col min="9" max="9" width="11.25" style="8" customWidth="1"/>
    <col min="10" max="98" width="9" style="4" customWidth="1"/>
    <col min="99" max="249" width="9" style="11" customWidth="1"/>
    <col min="250" max="255" width="9" style="12" customWidth="1"/>
    <col min="256" max="16384" width="9" style="12"/>
  </cols>
  <sheetData>
    <row r="1" ht="51" customHeight="1" spans="1:98">
      <c r="A1" s="13" t="s">
        <v>0</v>
      </c>
      <c r="B1" s="13"/>
      <c r="C1" s="13"/>
      <c r="D1" s="13"/>
      <c r="E1" s="13"/>
      <c r="F1" s="13"/>
      <c r="G1" s="13"/>
      <c r="H1" s="13"/>
      <c r="I1" s="13"/>
      <c r="CL1" s="11"/>
      <c r="CM1" s="11"/>
      <c r="CN1" s="11"/>
      <c r="CO1" s="11"/>
      <c r="CP1" s="11"/>
      <c r="CQ1" s="11"/>
      <c r="CR1" s="11"/>
      <c r="CS1" s="11"/>
      <c r="CT1" s="11"/>
    </row>
    <row r="2" s="1" customFormat="1" ht="29.15" customHeight="1" spans="1:9">
      <c r="A2" s="14" t="s">
        <v>1</v>
      </c>
      <c r="B2" s="14"/>
      <c r="C2" s="15" t="s">
        <v>2</v>
      </c>
      <c r="D2" s="15"/>
      <c r="E2" s="15"/>
      <c r="F2" s="15"/>
      <c r="G2" s="16" t="s">
        <v>3</v>
      </c>
      <c r="H2" s="16"/>
      <c r="I2" s="14" t="s">
        <v>4</v>
      </c>
    </row>
    <row r="3" s="1" customFormat="1" ht="25" customHeight="1" spans="1:9">
      <c r="A3" s="14"/>
      <c r="B3" s="14"/>
      <c r="C3" s="15" t="s">
        <v>5</v>
      </c>
      <c r="D3" s="15"/>
      <c r="E3" s="15"/>
      <c r="F3" s="15" t="s">
        <v>6</v>
      </c>
      <c r="G3" s="16"/>
      <c r="H3" s="16"/>
      <c r="I3" s="14"/>
    </row>
    <row r="4" s="2" customFormat="1" ht="32.15" customHeight="1" spans="1:249">
      <c r="A4" s="14"/>
      <c r="B4" s="14"/>
      <c r="C4" s="14" t="s">
        <v>7</v>
      </c>
      <c r="D4" s="14" t="s">
        <v>8</v>
      </c>
      <c r="E4" s="15" t="s">
        <v>9</v>
      </c>
      <c r="F4" s="15"/>
      <c r="G4" s="16" t="s">
        <v>10</v>
      </c>
      <c r="H4" s="16" t="s">
        <v>11</v>
      </c>
      <c r="I4" s="15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</row>
    <row r="5" s="3" customFormat="1" ht="30" customHeight="1" spans="1:255">
      <c r="A5" s="14" t="s">
        <v>12</v>
      </c>
      <c r="B5" s="14"/>
      <c r="C5" s="17">
        <v>9246</v>
      </c>
      <c r="D5" s="17">
        <v>0</v>
      </c>
      <c r="E5" s="14">
        <f>SUM(C5:D5)</f>
        <v>9246</v>
      </c>
      <c r="F5" s="14">
        <f>E5+'[10]1月'!E5</f>
        <v>42446</v>
      </c>
      <c r="G5" s="18">
        <v>10015.26</v>
      </c>
      <c r="H5" s="18">
        <f>'[10]1月'!G5+G5</f>
        <v>23741.79</v>
      </c>
      <c r="I5" s="14"/>
      <c r="J5" s="29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6"/>
      <c r="IQ5" s="6"/>
      <c r="IR5" s="6"/>
      <c r="IS5" s="6"/>
      <c r="IT5" s="6"/>
      <c r="IU5" s="6"/>
    </row>
    <row r="6" s="4" customFormat="1" ht="30" customHeight="1" spans="1:10">
      <c r="A6" s="14" t="s">
        <v>13</v>
      </c>
      <c r="B6" s="14"/>
      <c r="C6" s="14">
        <f>SUM(C7:C13)</f>
        <v>3616</v>
      </c>
      <c r="D6" s="14">
        <f>SUM(D7:D13)</f>
        <v>242</v>
      </c>
      <c r="E6" s="14">
        <f>SUM(E7:E13)</f>
        <v>3858</v>
      </c>
      <c r="F6" s="14">
        <f>SUM(F7:F13)</f>
        <v>10641</v>
      </c>
      <c r="G6" s="19">
        <f>SUM(G7:G13)</f>
        <v>0</v>
      </c>
      <c r="H6" s="19">
        <f>SUM(H7:H13)</f>
        <v>0</v>
      </c>
      <c r="I6" s="14"/>
      <c r="J6" s="30"/>
    </row>
    <row r="7" s="5" customFormat="1" ht="30" customHeight="1" spans="1:255">
      <c r="A7" s="14" t="s">
        <v>14</v>
      </c>
      <c r="B7" s="14" t="s">
        <v>15</v>
      </c>
      <c r="C7" s="17">
        <v>80</v>
      </c>
      <c r="D7" s="17">
        <v>0</v>
      </c>
      <c r="E7" s="14">
        <f>SUM(C7:D7)</f>
        <v>80</v>
      </c>
      <c r="F7" s="14">
        <f>E7+'[10]1月'!E7</f>
        <v>163</v>
      </c>
      <c r="G7" s="18">
        <v>0</v>
      </c>
      <c r="H7" s="18">
        <f>'[10]1月'!G7+G7</f>
        <v>0</v>
      </c>
      <c r="I7" s="14"/>
      <c r="J7" s="2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6"/>
      <c r="IQ7" s="6"/>
      <c r="IR7" s="6"/>
      <c r="IS7" s="6"/>
      <c r="IT7" s="6"/>
      <c r="IU7" s="6"/>
    </row>
    <row r="8" s="5" customFormat="1" ht="30" customHeight="1" spans="1:255">
      <c r="A8" s="14"/>
      <c r="B8" s="14" t="s">
        <v>16</v>
      </c>
      <c r="C8" s="17">
        <v>946</v>
      </c>
      <c r="D8" s="17">
        <v>0</v>
      </c>
      <c r="E8" s="14">
        <f>SUM(C8:D8)</f>
        <v>946</v>
      </c>
      <c r="F8" s="14">
        <f>E8+'[10]1月'!E8</f>
        <v>1546</v>
      </c>
      <c r="G8" s="18">
        <v>0</v>
      </c>
      <c r="H8" s="18">
        <f>'[10]1月'!G8+G8</f>
        <v>0</v>
      </c>
      <c r="I8" s="14"/>
      <c r="J8" s="2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6"/>
      <c r="IQ8" s="6"/>
      <c r="IR8" s="6"/>
      <c r="IS8" s="6"/>
      <c r="IT8" s="6"/>
      <c r="IU8" s="6"/>
    </row>
    <row r="9" s="5" customFormat="1" ht="30" customHeight="1" spans="1:255">
      <c r="A9" s="14"/>
      <c r="B9" s="14" t="s">
        <v>17</v>
      </c>
      <c r="C9" s="17">
        <v>223</v>
      </c>
      <c r="D9" s="17">
        <v>0</v>
      </c>
      <c r="E9" s="14">
        <f>SUM(C9:D9)</f>
        <v>223</v>
      </c>
      <c r="F9" s="14">
        <f>E9+'[10]1月'!E9</f>
        <v>340</v>
      </c>
      <c r="G9" s="18">
        <v>0</v>
      </c>
      <c r="H9" s="18">
        <f>'[10]1月'!G9+G9</f>
        <v>0</v>
      </c>
      <c r="I9" s="14"/>
      <c r="J9" s="2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6"/>
      <c r="IQ9" s="6"/>
      <c r="IR9" s="6"/>
      <c r="IS9" s="6"/>
      <c r="IT9" s="6"/>
      <c r="IU9" s="6"/>
    </row>
    <row r="10" s="5" customFormat="1" ht="30" customHeight="1" spans="1:255">
      <c r="A10" s="14"/>
      <c r="B10" s="14" t="s">
        <v>18</v>
      </c>
      <c r="C10" s="17">
        <v>579</v>
      </c>
      <c r="D10" s="17">
        <v>227</v>
      </c>
      <c r="E10" s="14">
        <f>SUM(C10:D10)</f>
        <v>806</v>
      </c>
      <c r="F10" s="14">
        <f>E10+'[10]1月'!E10</f>
        <v>1727</v>
      </c>
      <c r="G10" s="18">
        <v>0</v>
      </c>
      <c r="H10" s="18">
        <f>'[10]1月'!G10+G10</f>
        <v>0</v>
      </c>
      <c r="I10" s="14"/>
      <c r="J10" s="2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6"/>
      <c r="IQ10" s="6"/>
      <c r="IR10" s="6"/>
      <c r="IS10" s="6"/>
      <c r="IT10" s="6"/>
      <c r="IU10" s="6"/>
    </row>
    <row r="11" s="5" customFormat="1" ht="30" customHeight="1" spans="1:255">
      <c r="A11" s="14"/>
      <c r="B11" s="14" t="s">
        <v>19</v>
      </c>
      <c r="C11" s="17">
        <v>20</v>
      </c>
      <c r="D11" s="17">
        <v>15</v>
      </c>
      <c r="E11" s="14">
        <f>SUM(C11:D11)</f>
        <v>35</v>
      </c>
      <c r="F11" s="14">
        <f>E11+'[10]1月'!E11</f>
        <v>127</v>
      </c>
      <c r="G11" s="18">
        <v>0</v>
      </c>
      <c r="H11" s="18">
        <f>'[10]1月'!G11+G11</f>
        <v>0</v>
      </c>
      <c r="I11" s="14"/>
      <c r="J11" s="2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6"/>
      <c r="IQ11" s="6"/>
      <c r="IR11" s="6"/>
      <c r="IS11" s="6"/>
      <c r="IT11" s="6"/>
      <c r="IU11" s="6"/>
    </row>
    <row r="12" s="5" customFormat="1" ht="30" customHeight="1" spans="1:255">
      <c r="A12" s="14"/>
      <c r="B12" s="14" t="s">
        <v>20</v>
      </c>
      <c r="C12" s="17">
        <v>242</v>
      </c>
      <c r="D12" s="17">
        <v>0</v>
      </c>
      <c r="E12" s="14">
        <f>SUM(C12:D12)</f>
        <v>242</v>
      </c>
      <c r="F12" s="14">
        <f>E12+'[10]1月'!E12</f>
        <v>652</v>
      </c>
      <c r="G12" s="18">
        <v>0</v>
      </c>
      <c r="H12" s="18">
        <f>'[10]1月'!G12+G12</f>
        <v>0</v>
      </c>
      <c r="I12" s="14"/>
      <c r="J12" s="2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6"/>
      <c r="IQ12" s="6"/>
      <c r="IR12" s="6"/>
      <c r="IS12" s="6"/>
      <c r="IT12" s="6"/>
      <c r="IU12" s="6"/>
    </row>
    <row r="13" s="5" customFormat="1" ht="30" customHeight="1" spans="1:255">
      <c r="A13" s="14"/>
      <c r="B13" s="14" t="s">
        <v>21</v>
      </c>
      <c r="C13" s="17">
        <v>1526</v>
      </c>
      <c r="D13" s="17">
        <v>0</v>
      </c>
      <c r="E13" s="14">
        <f>SUM(C13:D13)</f>
        <v>1526</v>
      </c>
      <c r="F13" s="14">
        <f>E13+'[10]1月'!E13</f>
        <v>6086</v>
      </c>
      <c r="G13" s="18">
        <v>0</v>
      </c>
      <c r="H13" s="18">
        <f>'[10]1月'!G13+G13</f>
        <v>0</v>
      </c>
      <c r="I13" s="14"/>
      <c r="J13" s="2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6"/>
      <c r="IQ13" s="6"/>
      <c r="IR13" s="6"/>
      <c r="IS13" s="6"/>
      <c r="IT13" s="6"/>
      <c r="IU13" s="6"/>
    </row>
    <row r="14" s="6" customFormat="1" ht="30" customHeight="1" spans="1:249">
      <c r="A14" s="14" t="s">
        <v>22</v>
      </c>
      <c r="B14" s="14"/>
      <c r="C14" s="17">
        <v>1633</v>
      </c>
      <c r="D14" s="17">
        <v>1412</v>
      </c>
      <c r="E14" s="14">
        <f>SUM(C14:D14)</f>
        <v>3045</v>
      </c>
      <c r="F14" s="14">
        <f>E14+'[10]1月'!E14</f>
        <v>6723</v>
      </c>
      <c r="G14" s="18">
        <v>0</v>
      </c>
      <c r="H14" s="18">
        <f>'[10]1月'!G14+G14</f>
        <v>0</v>
      </c>
      <c r="I14" s="14"/>
      <c r="J14" s="2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</row>
    <row r="15" ht="30" customHeight="1" spans="1:9">
      <c r="A15" s="14" t="s">
        <v>13</v>
      </c>
      <c r="B15" s="14"/>
      <c r="C15" s="14">
        <f>SUM(C16:C18)</f>
        <v>7773</v>
      </c>
      <c r="D15" s="14">
        <f>SUM(D16:D18)</f>
        <v>1751</v>
      </c>
      <c r="E15" s="14">
        <f>SUM(E16:E18)</f>
        <v>9524</v>
      </c>
      <c r="F15" s="14">
        <f>SUM(F16:F18)</f>
        <v>15043</v>
      </c>
      <c r="G15" s="14">
        <f>SUM(G16:G18)</f>
        <v>4.99</v>
      </c>
      <c r="H15" s="14">
        <f>SUM(H16:H18)</f>
        <v>10.34</v>
      </c>
      <c r="I15" s="14"/>
    </row>
    <row r="16" s="6" customFormat="1" ht="30" customHeight="1" spans="1:249">
      <c r="A16" s="14" t="s">
        <v>23</v>
      </c>
      <c r="B16" s="14" t="s">
        <v>24</v>
      </c>
      <c r="C16" s="17">
        <v>277</v>
      </c>
      <c r="D16" s="17">
        <v>1751</v>
      </c>
      <c r="E16" s="14">
        <f>SUM(C16:D16)</f>
        <v>2028</v>
      </c>
      <c r="F16" s="14">
        <f>E16+'[10]1月'!E16</f>
        <v>4141</v>
      </c>
      <c r="G16" s="18">
        <v>3.48</v>
      </c>
      <c r="H16" s="18">
        <f>'[10]1月'!G16+G16</f>
        <v>8.02</v>
      </c>
      <c r="I16" s="14"/>
      <c r="J16" s="29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="6" customFormat="1" ht="30" customHeight="1" spans="1:249">
      <c r="A17" s="14"/>
      <c r="B17" s="14" t="s">
        <v>25</v>
      </c>
      <c r="C17" s="17">
        <v>114</v>
      </c>
      <c r="D17" s="17">
        <v>0</v>
      </c>
      <c r="E17" s="14">
        <f>SUM(C17:D17)</f>
        <v>114</v>
      </c>
      <c r="F17" s="14">
        <f>E17+'[10]1月'!E17</f>
        <v>186</v>
      </c>
      <c r="G17" s="18">
        <v>0.61</v>
      </c>
      <c r="H17" s="18">
        <f>'[10]1月'!G17+G17</f>
        <v>0.96</v>
      </c>
      <c r="I17" s="14"/>
      <c r="J17" s="29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</row>
    <row r="18" s="6" customFormat="1" ht="30" customHeight="1" spans="1:249">
      <c r="A18" s="14"/>
      <c r="B18" s="14" t="s">
        <v>26</v>
      </c>
      <c r="C18" s="17">
        <v>7382</v>
      </c>
      <c r="D18" s="17">
        <v>0</v>
      </c>
      <c r="E18" s="14">
        <f>SUM(C18:D18)</f>
        <v>7382</v>
      </c>
      <c r="F18" s="14">
        <f>E18+'[10]1月'!E18</f>
        <v>10716</v>
      </c>
      <c r="G18" s="18">
        <v>0.9</v>
      </c>
      <c r="H18" s="18">
        <f>'[10]1月'!G18+G18</f>
        <v>1.36</v>
      </c>
      <c r="I18" s="14"/>
      <c r="J18" s="2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</row>
    <row r="19" ht="30" customHeight="1" spans="1:249">
      <c r="A19" s="14" t="s">
        <v>13</v>
      </c>
      <c r="B19" s="14"/>
      <c r="C19" s="14">
        <f>SUM(C20:C24)</f>
        <v>734</v>
      </c>
      <c r="D19" s="14">
        <f>SUM(D20:D24)</f>
        <v>1</v>
      </c>
      <c r="E19" s="14">
        <f>SUM(E20:E24)</f>
        <v>735</v>
      </c>
      <c r="F19" s="14">
        <f>SUM(F20:F24)</f>
        <v>1737</v>
      </c>
      <c r="G19" s="14">
        <f>SUM(G20:G24)</f>
        <v>16</v>
      </c>
      <c r="H19" s="14">
        <f>SUM(H20:H24)</f>
        <v>67.2</v>
      </c>
      <c r="I19" s="14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</row>
    <row r="20" s="3" customFormat="1" ht="30" customHeight="1" spans="1:255">
      <c r="A20" s="20" t="s">
        <v>27</v>
      </c>
      <c r="B20" s="14" t="s">
        <v>28</v>
      </c>
      <c r="C20" s="17">
        <v>0</v>
      </c>
      <c r="D20" s="17">
        <v>1</v>
      </c>
      <c r="E20" s="14">
        <f>SUM(C20:D20)</f>
        <v>1</v>
      </c>
      <c r="F20" s="14">
        <f>E20+'[10]1月'!E20</f>
        <v>3</v>
      </c>
      <c r="G20" s="18">
        <v>0</v>
      </c>
      <c r="H20" s="18">
        <f>'[10]1月'!G20+G20</f>
        <v>0</v>
      </c>
      <c r="I20" s="14"/>
      <c r="J20" s="29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6"/>
      <c r="IQ20" s="6"/>
      <c r="IR20" s="6"/>
      <c r="IS20" s="6"/>
      <c r="IT20" s="6"/>
      <c r="IU20" s="6"/>
    </row>
    <row r="21" s="3" customFormat="1" ht="30" customHeight="1" spans="1:255">
      <c r="A21" s="20"/>
      <c r="B21" s="14" t="s">
        <v>29</v>
      </c>
      <c r="C21" s="17">
        <v>546</v>
      </c>
      <c r="D21" s="17">
        <v>0</v>
      </c>
      <c r="E21" s="14">
        <f>SUM(C21:D21)</f>
        <v>546</v>
      </c>
      <c r="F21" s="14">
        <f>E21+'[10]1月'!E21</f>
        <v>1315</v>
      </c>
      <c r="G21" s="18">
        <v>3</v>
      </c>
      <c r="H21" s="18">
        <f>'[10]1月'!G21+G21</f>
        <v>7</v>
      </c>
      <c r="I21" s="14"/>
      <c r="J21" s="29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6"/>
      <c r="IQ21" s="6"/>
      <c r="IR21" s="6"/>
      <c r="IS21" s="6"/>
      <c r="IT21" s="6"/>
      <c r="IU21" s="6"/>
    </row>
    <row r="22" s="3" customFormat="1" ht="30" customHeight="1" spans="1:255">
      <c r="A22" s="20"/>
      <c r="B22" s="14" t="s">
        <v>30</v>
      </c>
      <c r="C22" s="17">
        <v>2</v>
      </c>
      <c r="D22" s="17">
        <v>0</v>
      </c>
      <c r="E22" s="14">
        <f>SUM(C22:D22)</f>
        <v>2</v>
      </c>
      <c r="F22" s="14">
        <f>E22+'[10]1月'!E22</f>
        <v>6</v>
      </c>
      <c r="G22" s="18">
        <v>0</v>
      </c>
      <c r="H22" s="18">
        <f>'[10]1月'!G22+G22</f>
        <v>0</v>
      </c>
      <c r="I22" s="14"/>
      <c r="J22" s="29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6"/>
      <c r="IQ22" s="6"/>
      <c r="IR22" s="6"/>
      <c r="IS22" s="6"/>
      <c r="IT22" s="6"/>
      <c r="IU22" s="6"/>
    </row>
    <row r="23" s="3" customFormat="1" ht="30" customHeight="1" spans="1:255">
      <c r="A23" s="20"/>
      <c r="B23" s="14" t="s">
        <v>31</v>
      </c>
      <c r="C23" s="17">
        <v>186</v>
      </c>
      <c r="D23" s="17">
        <v>0</v>
      </c>
      <c r="E23" s="14">
        <f>SUM(C23:D23)</f>
        <v>186</v>
      </c>
      <c r="F23" s="14">
        <f>E23+'[10]1月'!E23</f>
        <v>410</v>
      </c>
      <c r="G23" s="18">
        <v>13</v>
      </c>
      <c r="H23" s="18">
        <f>'[10]1月'!G23+G23</f>
        <v>53</v>
      </c>
      <c r="I23" s="14"/>
      <c r="J23" s="29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6"/>
      <c r="IQ23" s="6"/>
      <c r="IR23" s="6"/>
      <c r="IS23" s="6"/>
      <c r="IT23" s="6"/>
      <c r="IU23" s="6"/>
    </row>
    <row r="24" s="3" customFormat="1" ht="30" customHeight="1" spans="1:255">
      <c r="A24" s="20"/>
      <c r="B24" s="14" t="s">
        <v>32</v>
      </c>
      <c r="C24" s="17">
        <v>0</v>
      </c>
      <c r="D24" s="17">
        <v>0</v>
      </c>
      <c r="E24" s="14">
        <f>SUM(C24:D24)</f>
        <v>0</v>
      </c>
      <c r="F24" s="14">
        <f>E24+'[10]1月'!E24</f>
        <v>3</v>
      </c>
      <c r="G24" s="18">
        <v>0</v>
      </c>
      <c r="H24" s="18">
        <f>'[10]1月'!G24+G24</f>
        <v>7.2</v>
      </c>
      <c r="I24" s="14"/>
      <c r="J24" s="29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6"/>
      <c r="IQ24" s="6"/>
      <c r="IR24" s="6"/>
      <c r="IS24" s="6"/>
      <c r="IT24" s="6"/>
      <c r="IU24" s="6"/>
    </row>
    <row r="25" s="4" customFormat="1" ht="30" customHeight="1" spans="1:9">
      <c r="A25" s="14" t="s">
        <v>13</v>
      </c>
      <c r="B25" s="14"/>
      <c r="C25" s="17">
        <f>SUM(C26:C27)</f>
        <v>3</v>
      </c>
      <c r="D25" s="17">
        <f>SUM(D26:D27)</f>
        <v>0</v>
      </c>
      <c r="E25" s="17">
        <f>SUM(E26:E27)</f>
        <v>3</v>
      </c>
      <c r="F25" s="17">
        <f>SUM(F26:F27)</f>
        <v>43</v>
      </c>
      <c r="G25" s="17">
        <f>SUM(G26:G27)</f>
        <v>0.95</v>
      </c>
      <c r="H25" s="17">
        <f>SUM(H26:H27)</f>
        <v>39.51</v>
      </c>
      <c r="I25" s="14"/>
    </row>
    <row r="26" s="3" customFormat="1" ht="30" customHeight="1" spans="1:255">
      <c r="A26" s="14" t="s">
        <v>33</v>
      </c>
      <c r="B26" s="14" t="s">
        <v>34</v>
      </c>
      <c r="C26" s="17">
        <v>3</v>
      </c>
      <c r="D26" s="17">
        <v>0</v>
      </c>
      <c r="E26" s="14">
        <f>SUM(C26:D26)</f>
        <v>3</v>
      </c>
      <c r="F26" s="14">
        <f>E26+'[10]1月'!E26</f>
        <v>43</v>
      </c>
      <c r="G26" s="18">
        <v>0.95</v>
      </c>
      <c r="H26" s="18">
        <f>'[10]1月'!G26+G26</f>
        <v>39.51</v>
      </c>
      <c r="I26" s="14"/>
      <c r="J26" s="29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6"/>
      <c r="IQ26" s="6"/>
      <c r="IR26" s="6"/>
      <c r="IS26" s="6"/>
      <c r="IT26" s="6"/>
      <c r="IU26" s="6"/>
    </row>
    <row r="27" s="3" customFormat="1" ht="30" customHeight="1" spans="1:255">
      <c r="A27" s="21"/>
      <c r="B27" s="14" t="s">
        <v>35</v>
      </c>
      <c r="C27" s="17">
        <v>0</v>
      </c>
      <c r="D27" s="17">
        <v>0</v>
      </c>
      <c r="E27" s="14">
        <f>SUM(C27:D27)</f>
        <v>0</v>
      </c>
      <c r="F27" s="14">
        <f>E27+'[10]1月'!E27</f>
        <v>0</v>
      </c>
      <c r="G27" s="18">
        <v>0</v>
      </c>
      <c r="H27" s="18">
        <f>'[10]1月'!G27+G27</f>
        <v>0</v>
      </c>
      <c r="I27" s="14"/>
      <c r="J27" s="29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6"/>
      <c r="IQ27" s="6"/>
      <c r="IR27" s="6"/>
      <c r="IS27" s="6"/>
      <c r="IT27" s="6"/>
      <c r="IU27" s="6"/>
    </row>
    <row r="28" s="3" customFormat="1" ht="30" customHeight="1" spans="1:255">
      <c r="A28" s="14" t="s">
        <v>36</v>
      </c>
      <c r="B28" s="14"/>
      <c r="C28" s="17">
        <v>3498</v>
      </c>
      <c r="D28" s="17">
        <v>0</v>
      </c>
      <c r="E28" s="14">
        <f>SUM(C28:D28)</f>
        <v>3498</v>
      </c>
      <c r="F28" s="14">
        <f>E28+'[10]1月'!E28</f>
        <v>3572</v>
      </c>
      <c r="G28" s="18">
        <v>0</v>
      </c>
      <c r="H28" s="18">
        <f>'[10]1月'!G28+G28</f>
        <v>0</v>
      </c>
      <c r="I28" s="31"/>
      <c r="J28" s="29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6"/>
      <c r="IQ28" s="6"/>
      <c r="IR28" s="6"/>
      <c r="IS28" s="6"/>
      <c r="IT28" s="6"/>
      <c r="IU28" s="6"/>
    </row>
    <row r="29" s="3" customFormat="1" ht="30" customHeight="1" spans="1:255">
      <c r="A29" s="14" t="s">
        <v>37</v>
      </c>
      <c r="B29" s="14"/>
      <c r="C29" s="17">
        <v>11924</v>
      </c>
      <c r="D29" s="17">
        <v>9598</v>
      </c>
      <c r="E29" s="14">
        <f>SUM(C29:D29)</f>
        <v>21522</v>
      </c>
      <c r="F29" s="20">
        <f>E29+'[10]1月'!E29</f>
        <v>26078</v>
      </c>
      <c r="G29" s="18">
        <v>0</v>
      </c>
      <c r="H29" s="18">
        <f>'[10]1月'!G29+G29</f>
        <v>48.02</v>
      </c>
      <c r="I29" s="14"/>
      <c r="J29" s="29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6"/>
      <c r="IQ29" s="6"/>
      <c r="IR29" s="6"/>
      <c r="IS29" s="6"/>
      <c r="IT29" s="6"/>
      <c r="IU29" s="6"/>
    </row>
    <row r="30" s="3" customFormat="1" ht="30" customHeight="1" spans="1:255">
      <c r="A30" s="22" t="s">
        <v>38</v>
      </c>
      <c r="B30" s="23"/>
      <c r="C30" s="17">
        <v>196</v>
      </c>
      <c r="D30" s="17">
        <v>0</v>
      </c>
      <c r="E30" s="14">
        <f>SUM(C30:D30)</f>
        <v>196</v>
      </c>
      <c r="F30" s="14">
        <f>E30+'[10]1月'!E30</f>
        <v>559</v>
      </c>
      <c r="G30" s="18">
        <v>0</v>
      </c>
      <c r="H30" s="18">
        <f>'[10]1月'!G30+G30</f>
        <v>0</v>
      </c>
      <c r="I30" s="14"/>
      <c r="J30" s="29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6"/>
      <c r="IQ30" s="6"/>
      <c r="IR30" s="6"/>
      <c r="IS30" s="6"/>
      <c r="IT30" s="6"/>
      <c r="IU30" s="6"/>
    </row>
    <row r="31" s="3" customFormat="1" ht="30" customHeight="1" spans="1:255">
      <c r="A31" s="14" t="s">
        <v>39</v>
      </c>
      <c r="B31" s="14"/>
      <c r="C31" s="17">
        <v>18</v>
      </c>
      <c r="D31" s="17">
        <v>0</v>
      </c>
      <c r="E31" s="14">
        <f>SUM(C31:D31)</f>
        <v>18</v>
      </c>
      <c r="F31" s="14">
        <f>E31+'[10]1月'!E31</f>
        <v>35</v>
      </c>
      <c r="G31" s="18">
        <v>0</v>
      </c>
      <c r="H31" s="18">
        <f>'[10]1月'!G31+G31</f>
        <v>0</v>
      </c>
      <c r="I31" s="14"/>
      <c r="J31" s="29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6"/>
      <c r="IQ31" s="6"/>
      <c r="IR31" s="6"/>
      <c r="IS31" s="6"/>
      <c r="IT31" s="6"/>
      <c r="IU31" s="6"/>
    </row>
    <row r="32" s="3" customFormat="1" ht="30" customHeight="1" spans="1:255">
      <c r="A32" s="14" t="s">
        <v>40</v>
      </c>
      <c r="B32" s="14"/>
      <c r="C32" s="17">
        <v>12</v>
      </c>
      <c r="D32" s="17">
        <v>0</v>
      </c>
      <c r="E32" s="14">
        <f>SUM(C32:D32)</f>
        <v>12</v>
      </c>
      <c r="F32" s="14">
        <f>E32+'[10]1月'!E32</f>
        <v>21</v>
      </c>
      <c r="G32" s="18">
        <v>0</v>
      </c>
      <c r="H32" s="18">
        <f>'[10]1月'!G32+G32</f>
        <v>0</v>
      </c>
      <c r="I32" s="14"/>
      <c r="J32" s="29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6"/>
      <c r="IQ32" s="6"/>
      <c r="IR32" s="6"/>
      <c r="IS32" s="6"/>
      <c r="IT32" s="6"/>
      <c r="IU32" s="6"/>
    </row>
    <row r="33" s="3" customFormat="1" ht="30" customHeight="1" spans="1:255">
      <c r="A33" s="24" t="s">
        <v>41</v>
      </c>
      <c r="B33" s="24"/>
      <c r="C33" s="25">
        <v>2</v>
      </c>
      <c r="D33" s="25">
        <v>8</v>
      </c>
      <c r="E33" s="14">
        <f>SUM(C33:D33)</f>
        <v>10</v>
      </c>
      <c r="F33" s="14">
        <f>E33+'[10]1月'!E33</f>
        <v>40</v>
      </c>
      <c r="G33" s="18">
        <v>0</v>
      </c>
      <c r="H33" s="18">
        <f>'[10]1月'!G33+G33</f>
        <v>0</v>
      </c>
      <c r="I33" s="14"/>
      <c r="J33" s="29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6"/>
      <c r="IQ33" s="6"/>
      <c r="IR33" s="6"/>
      <c r="IS33" s="6"/>
      <c r="IT33" s="6"/>
      <c r="IU33" s="6"/>
    </row>
    <row r="34" s="3" customFormat="1" ht="30" customHeight="1" spans="1:255">
      <c r="A34" s="24" t="s">
        <v>42</v>
      </c>
      <c r="B34" s="24"/>
      <c r="C34" s="25">
        <v>15</v>
      </c>
      <c r="D34" s="25">
        <v>3</v>
      </c>
      <c r="E34" s="14">
        <f>SUM(C34:D34)</f>
        <v>18</v>
      </c>
      <c r="F34" s="14">
        <f>E34+'[10]1月'!E34</f>
        <v>29</v>
      </c>
      <c r="G34" s="18">
        <v>0</v>
      </c>
      <c r="H34" s="18">
        <f>'[10]1月'!G34+G34</f>
        <v>0</v>
      </c>
      <c r="I34" s="32"/>
      <c r="J34" s="29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6"/>
      <c r="IQ34" s="6"/>
      <c r="IR34" s="6"/>
      <c r="IS34" s="6"/>
      <c r="IT34" s="6"/>
      <c r="IU34" s="6"/>
    </row>
    <row r="35" s="3" customFormat="1" ht="30" customHeight="1" spans="1:255">
      <c r="A35" s="24" t="s">
        <v>43</v>
      </c>
      <c r="B35" s="24"/>
      <c r="C35" s="25">
        <v>0</v>
      </c>
      <c r="D35" s="25">
        <v>1</v>
      </c>
      <c r="E35" s="14">
        <f>SUM(C35:D35)</f>
        <v>1</v>
      </c>
      <c r="F35" s="14">
        <f>E35+'[10]1月'!E35</f>
        <v>16</v>
      </c>
      <c r="G35" s="18">
        <v>0</v>
      </c>
      <c r="H35" s="18">
        <f>'[10]1月'!G35+G35</f>
        <v>0</v>
      </c>
      <c r="I35" s="32"/>
      <c r="J35" s="29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6"/>
      <c r="IQ35" s="6"/>
      <c r="IR35" s="6"/>
      <c r="IS35" s="6"/>
      <c r="IT35" s="6"/>
      <c r="IU35" s="6"/>
    </row>
    <row r="36" s="3" customFormat="1" ht="30" customHeight="1" spans="1:255">
      <c r="A36" s="24" t="s">
        <v>44</v>
      </c>
      <c r="B36" s="24"/>
      <c r="C36" s="25">
        <v>0</v>
      </c>
      <c r="D36" s="25">
        <v>0</v>
      </c>
      <c r="E36" s="14">
        <v>0</v>
      </c>
      <c r="F36" s="14">
        <v>0</v>
      </c>
      <c r="G36" s="18">
        <v>0</v>
      </c>
      <c r="H36" s="18">
        <f>'[10]1月'!G36+G36</f>
        <v>0</v>
      </c>
      <c r="I36" s="32"/>
      <c r="J36" s="29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6"/>
      <c r="IQ36" s="6"/>
      <c r="IR36" s="6"/>
      <c r="IS36" s="6"/>
      <c r="IT36" s="6"/>
      <c r="IU36" s="6"/>
    </row>
    <row r="37" s="3" customFormat="1" ht="30" customHeight="1" spans="1:255">
      <c r="A37" s="24" t="s">
        <v>45</v>
      </c>
      <c r="B37" s="24"/>
      <c r="C37" s="17">
        <v>1219</v>
      </c>
      <c r="D37" s="17">
        <v>14</v>
      </c>
      <c r="E37" s="14">
        <f>SUM(C37:D37)</f>
        <v>1233</v>
      </c>
      <c r="F37" s="14">
        <f>E37+'[10]1月'!E37</f>
        <v>2379</v>
      </c>
      <c r="G37" s="18">
        <v>0</v>
      </c>
      <c r="H37" s="18">
        <f>'[10]1月'!G37+G37</f>
        <v>0</v>
      </c>
      <c r="I37" s="14"/>
      <c r="J37" s="29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6"/>
      <c r="IQ37" s="6"/>
      <c r="IR37" s="6"/>
      <c r="IS37" s="6"/>
      <c r="IT37" s="6"/>
      <c r="IU37" s="6"/>
    </row>
    <row r="38" s="3" customFormat="1" ht="30" customHeight="1" spans="1:255">
      <c r="A38" s="20" t="s">
        <v>46</v>
      </c>
      <c r="B38" s="20"/>
      <c r="C38" s="25">
        <v>32</v>
      </c>
      <c r="D38" s="25">
        <v>0</v>
      </c>
      <c r="E38" s="14">
        <f>SUM(C38:D38)</f>
        <v>32</v>
      </c>
      <c r="F38" s="14">
        <f>E38+'[10]1月'!E38</f>
        <v>42</v>
      </c>
      <c r="G38" s="18">
        <v>0</v>
      </c>
      <c r="H38" s="18">
        <f>'[10]1月'!G38+G38</f>
        <v>0</v>
      </c>
      <c r="I38" s="14"/>
      <c r="J38" s="29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6"/>
      <c r="IQ38" s="6"/>
      <c r="IR38" s="6"/>
      <c r="IS38" s="6"/>
      <c r="IT38" s="6"/>
      <c r="IU38" s="6"/>
    </row>
    <row r="39" s="7" customFormat="1" ht="30" customHeight="1" spans="1:255">
      <c r="A39" s="14" t="s">
        <v>47</v>
      </c>
      <c r="B39" s="14"/>
      <c r="C39" s="25">
        <v>1</v>
      </c>
      <c r="D39" s="25">
        <v>0</v>
      </c>
      <c r="E39" s="14">
        <f>SUM(C39:D39)</f>
        <v>1</v>
      </c>
      <c r="F39" s="14">
        <f>E39+'[10]1月'!E39</f>
        <v>7</v>
      </c>
      <c r="G39" s="18">
        <v>15.78</v>
      </c>
      <c r="H39" s="18">
        <f>'[10]1月'!G39+G39</f>
        <v>20.36</v>
      </c>
      <c r="I39" s="14"/>
      <c r="J39" s="3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6"/>
      <c r="IQ39" s="6"/>
      <c r="IR39" s="6"/>
      <c r="IS39" s="6"/>
      <c r="IT39" s="6"/>
      <c r="IU39" s="6"/>
    </row>
    <row r="40" s="7" customFormat="1" ht="30" customHeight="1" spans="1:255">
      <c r="A40" s="14" t="s">
        <v>48</v>
      </c>
      <c r="B40" s="14"/>
      <c r="C40" s="17">
        <v>1</v>
      </c>
      <c r="D40" s="17">
        <v>2</v>
      </c>
      <c r="E40" s="14">
        <f>SUM(C40:D40)</f>
        <v>3</v>
      </c>
      <c r="F40" s="14">
        <f>E40+'[10]1月'!E40</f>
        <v>13</v>
      </c>
      <c r="G40" s="18">
        <v>0</v>
      </c>
      <c r="H40" s="18">
        <f>'[10]1月'!G40+G40</f>
        <v>47.6</v>
      </c>
      <c r="I40" s="14"/>
      <c r="J40" s="3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6"/>
      <c r="IQ40" s="6"/>
      <c r="IR40" s="6"/>
      <c r="IS40" s="6"/>
      <c r="IT40" s="6"/>
      <c r="IU40" s="6"/>
    </row>
    <row r="41" s="7" customFormat="1" ht="30" customHeight="1" spans="1:255">
      <c r="A41" s="14" t="s">
        <v>49</v>
      </c>
      <c r="B41" s="14"/>
      <c r="C41" s="17">
        <v>0</v>
      </c>
      <c r="D41" s="17">
        <v>0</v>
      </c>
      <c r="E41" s="14">
        <v>0</v>
      </c>
      <c r="F41" s="14">
        <v>0</v>
      </c>
      <c r="G41" s="18">
        <v>0</v>
      </c>
      <c r="H41" s="18">
        <f>'[10]1月'!G41+G41</f>
        <v>0</v>
      </c>
      <c r="I41" s="14"/>
      <c r="J41" s="3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6"/>
      <c r="IQ41" s="6"/>
      <c r="IR41" s="6"/>
      <c r="IS41" s="6"/>
      <c r="IT41" s="6"/>
      <c r="IU41" s="6"/>
    </row>
    <row r="42" s="7" customFormat="1" ht="30" customHeight="1" spans="1:255">
      <c r="A42" s="22" t="s">
        <v>50</v>
      </c>
      <c r="B42" s="23"/>
      <c r="C42" s="17">
        <v>35</v>
      </c>
      <c r="D42" s="17">
        <v>1</v>
      </c>
      <c r="E42" s="14">
        <f>SUM(C42:D42)</f>
        <v>36</v>
      </c>
      <c r="F42" s="14">
        <f>E42+'[10]1月'!E42</f>
        <v>83</v>
      </c>
      <c r="G42" s="18">
        <v>1.1</v>
      </c>
      <c r="H42" s="18">
        <f>'[10]1月'!G42+G42</f>
        <v>2.6</v>
      </c>
      <c r="I42" s="14"/>
      <c r="J42" s="3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6"/>
      <c r="IQ42" s="6"/>
      <c r="IR42" s="6"/>
      <c r="IS42" s="6"/>
      <c r="IT42" s="6"/>
      <c r="IU42" s="6"/>
    </row>
    <row r="43" s="7" customFormat="1" ht="30" customHeight="1" spans="1:255">
      <c r="A43" s="22" t="s">
        <v>51</v>
      </c>
      <c r="B43" s="23"/>
      <c r="C43" s="17">
        <v>56</v>
      </c>
      <c r="D43" s="17">
        <v>0</v>
      </c>
      <c r="E43" s="14">
        <f>SUM(C43:D43)</f>
        <v>56</v>
      </c>
      <c r="F43" s="14">
        <f>E43+'[10]1月'!E43</f>
        <v>186</v>
      </c>
      <c r="G43" s="18">
        <v>0</v>
      </c>
      <c r="H43" s="18">
        <f>'[10]1月'!G43+G43</f>
        <v>0</v>
      </c>
      <c r="I43" s="14"/>
      <c r="J43" s="3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6"/>
      <c r="IQ43" s="6"/>
      <c r="IR43" s="6"/>
      <c r="IS43" s="6"/>
      <c r="IT43" s="6"/>
      <c r="IU43" s="6"/>
    </row>
    <row r="44" s="7" customFormat="1" ht="30" customHeight="1" spans="1:255">
      <c r="A44" s="22" t="s">
        <v>52</v>
      </c>
      <c r="B44" s="23"/>
      <c r="C44" s="17">
        <v>14</v>
      </c>
      <c r="D44" s="17">
        <v>1</v>
      </c>
      <c r="E44" s="14">
        <f>SUM(C44:D44)</f>
        <v>15</v>
      </c>
      <c r="F44" s="14">
        <f>E44+'[10]1月'!E44</f>
        <v>32</v>
      </c>
      <c r="G44" s="18">
        <v>0</v>
      </c>
      <c r="H44" s="18">
        <f>'[10]1月'!G44+G44</f>
        <v>0</v>
      </c>
      <c r="I44" s="14"/>
      <c r="J44" s="3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6"/>
      <c r="IQ44" s="6"/>
      <c r="IR44" s="6"/>
      <c r="IS44" s="6"/>
      <c r="IT44" s="6"/>
      <c r="IU44" s="6"/>
    </row>
    <row r="45" s="3" customFormat="1" ht="30" customHeight="1" spans="1:255">
      <c r="A45" s="14" t="s">
        <v>53</v>
      </c>
      <c r="B45" s="14"/>
      <c r="C45" s="17">
        <v>738</v>
      </c>
      <c r="D45" s="17">
        <v>0</v>
      </c>
      <c r="E45" s="14">
        <f>SUM(C45:D45)</f>
        <v>738</v>
      </c>
      <c r="F45" s="14">
        <f>E45+'[10]1月'!E45</f>
        <v>1703</v>
      </c>
      <c r="G45" s="18">
        <v>9.58</v>
      </c>
      <c r="H45" s="18">
        <f>'[10]1月'!G45+G45</f>
        <v>21.26</v>
      </c>
      <c r="I45" s="14"/>
      <c r="J45" s="29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6"/>
      <c r="IQ45" s="6"/>
      <c r="IR45" s="6"/>
      <c r="IS45" s="6"/>
      <c r="IT45" s="6"/>
      <c r="IU45" s="6"/>
    </row>
    <row r="46" s="3" customFormat="1" ht="30" customHeight="1" spans="1:255">
      <c r="A46" s="14" t="s">
        <v>54</v>
      </c>
      <c r="B46" s="14"/>
      <c r="C46" s="17">
        <v>39</v>
      </c>
      <c r="D46" s="17">
        <v>0</v>
      </c>
      <c r="E46" s="14">
        <f>SUM(C46:D46)</f>
        <v>39</v>
      </c>
      <c r="F46" s="14">
        <f>E46+'[10]1月'!E46</f>
        <v>82</v>
      </c>
      <c r="G46" s="18">
        <v>0</v>
      </c>
      <c r="H46" s="18">
        <f>'[10]1月'!G46+G46</f>
        <v>0</v>
      </c>
      <c r="I46" s="14"/>
      <c r="J46" s="34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6"/>
      <c r="IQ46" s="6"/>
      <c r="IR46" s="6"/>
      <c r="IS46" s="6"/>
      <c r="IT46" s="6"/>
      <c r="IU46" s="6"/>
    </row>
    <row r="47" s="3" customFormat="1" ht="30" customHeight="1" spans="1:255">
      <c r="A47" s="14" t="s">
        <v>55</v>
      </c>
      <c r="B47" s="14"/>
      <c r="C47" s="17">
        <v>271</v>
      </c>
      <c r="D47" s="17">
        <v>0</v>
      </c>
      <c r="E47" s="14">
        <f>SUM(C47:D47)</f>
        <v>271</v>
      </c>
      <c r="F47" s="14">
        <f>E47+'[10]1月'!E47</f>
        <v>1406</v>
      </c>
      <c r="G47" s="18">
        <v>16.77</v>
      </c>
      <c r="H47" s="18">
        <f>'[10]1月'!G47+G47</f>
        <v>132.54</v>
      </c>
      <c r="I47" s="14"/>
      <c r="J47" s="34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6"/>
      <c r="IQ47" s="6"/>
      <c r="IR47" s="6"/>
      <c r="IS47" s="6"/>
      <c r="IT47" s="6"/>
      <c r="IU47" s="6"/>
    </row>
    <row r="48" ht="30" customHeight="1" spans="1:11">
      <c r="A48" s="26" t="s">
        <v>56</v>
      </c>
      <c r="B48" s="26"/>
      <c r="C48" s="15">
        <f>SUM(C5,C7:C14,C16:C18,C20:C24,C26:C47)</f>
        <v>41076</v>
      </c>
      <c r="D48" s="15">
        <f>SUM(D5,D7:D14,D16:D18,D20:D24,D26:D47)</f>
        <v>13034</v>
      </c>
      <c r="E48" s="15">
        <f>SUM(E5,E7:E14,E16:E18,E20:E24,E26:E47)</f>
        <v>54110</v>
      </c>
      <c r="F48" s="15">
        <f>SUM(F5,F7:F14,F16:F18,F20:F24,F26:F47)</f>
        <v>112916</v>
      </c>
      <c r="G48" s="15">
        <f>SUM(G5,G7:G14,G16:G18,G20:G24,G26:G47)</f>
        <v>10080.43</v>
      </c>
      <c r="H48" s="15">
        <f>SUM(H5,H7:H14,H16:H18,H20:H24,H26:H47)</f>
        <v>24131.22</v>
      </c>
      <c r="I48" s="15"/>
      <c r="K48" s="35"/>
    </row>
    <row r="49" ht="30" customHeight="1" spans="3:8">
      <c r="C49" s="27"/>
      <c r="D49" s="27"/>
      <c r="G49" s="28"/>
      <c r="H49" s="28"/>
    </row>
    <row r="50" ht="30" customHeight="1" spans="3:8">
      <c r="C50" s="27"/>
      <c r="D50" s="27"/>
      <c r="G50" s="28"/>
      <c r="H50" s="28"/>
    </row>
    <row r="51" ht="30" customHeight="1" spans="3:8">
      <c r="C51" s="27"/>
      <c r="D51" s="27"/>
      <c r="G51" s="28"/>
      <c r="H51" s="28"/>
    </row>
    <row r="52" ht="30" customHeight="1" spans="3:8">
      <c r="C52" s="27"/>
      <c r="D52" s="27"/>
      <c r="G52" s="28"/>
      <c r="H52" s="28"/>
    </row>
    <row r="53" ht="30" customHeight="1" spans="3:8">
      <c r="C53" s="27"/>
      <c r="D53" s="27"/>
      <c r="G53" s="28"/>
      <c r="H53" s="28"/>
    </row>
    <row r="54" ht="30" customHeight="1" spans="3:8">
      <c r="C54" s="27"/>
      <c r="D54" s="27"/>
      <c r="G54" s="28"/>
      <c r="H54" s="28"/>
    </row>
    <row r="55" ht="30" customHeight="1" spans="3:8">
      <c r="C55" s="27"/>
      <c r="D55" s="27"/>
      <c r="G55" s="28"/>
      <c r="H55" s="28"/>
    </row>
    <row r="56" ht="30" customHeight="1" spans="3:8">
      <c r="C56" s="27"/>
      <c r="D56" s="27"/>
      <c r="G56" s="28"/>
      <c r="H56" s="28"/>
    </row>
    <row r="57" ht="30" customHeight="1" spans="3:8">
      <c r="C57" s="27"/>
      <c r="D57" s="27"/>
      <c r="G57" s="28"/>
      <c r="H57" s="28"/>
    </row>
    <row r="58" ht="30" customHeight="1" spans="3:8">
      <c r="C58" s="27"/>
      <c r="D58" s="27"/>
      <c r="G58" s="28"/>
      <c r="H58" s="28"/>
    </row>
    <row r="59" ht="30" customHeight="1" spans="3:8">
      <c r="C59" s="27"/>
      <c r="D59" s="27"/>
      <c r="G59" s="28"/>
      <c r="H59" s="28"/>
    </row>
    <row r="60" ht="30" customHeight="1" spans="3:8">
      <c r="C60" s="27"/>
      <c r="D60" s="27"/>
      <c r="G60" s="28"/>
      <c r="H60" s="28"/>
    </row>
    <row r="61" ht="30" customHeight="1" spans="3:8">
      <c r="C61" s="27"/>
      <c r="D61" s="27"/>
      <c r="G61" s="28"/>
      <c r="H61" s="28"/>
    </row>
    <row r="62" ht="30" customHeight="1" spans="3:8">
      <c r="C62" s="27"/>
      <c r="D62" s="27"/>
      <c r="G62" s="28"/>
      <c r="H62" s="28"/>
    </row>
    <row r="63" ht="30" customHeight="1" spans="3:8">
      <c r="C63" s="27"/>
      <c r="D63" s="27"/>
      <c r="G63" s="28"/>
      <c r="H63" s="28"/>
    </row>
    <row r="64" ht="30" customHeight="1" spans="3:8">
      <c r="C64" s="27"/>
      <c r="D64" s="27"/>
      <c r="G64" s="28"/>
      <c r="H64" s="28"/>
    </row>
    <row r="65" ht="30" customHeight="1" spans="3:8">
      <c r="C65" s="27"/>
      <c r="D65" s="27"/>
      <c r="G65" s="28"/>
      <c r="H65" s="28"/>
    </row>
    <row r="66" ht="30" customHeight="1" spans="3:8">
      <c r="C66" s="27"/>
      <c r="D66" s="27"/>
      <c r="E66" s="27"/>
      <c r="F66" s="37"/>
      <c r="G66" s="28"/>
      <c r="H66" s="28"/>
    </row>
    <row r="67" ht="30" customHeight="1" spans="3:8">
      <c r="C67" s="27"/>
      <c r="D67" s="27"/>
      <c r="E67" s="27"/>
      <c r="F67" s="37"/>
      <c r="G67" s="28"/>
      <c r="H67" s="28"/>
    </row>
    <row r="68" ht="30" customHeight="1" spans="3:8">
      <c r="C68" s="27"/>
      <c r="D68" s="27"/>
      <c r="E68" s="27"/>
      <c r="F68" s="37"/>
      <c r="G68" s="28"/>
      <c r="H68" s="28"/>
    </row>
    <row r="69" ht="30" customHeight="1" spans="3:8">
      <c r="C69" s="27"/>
      <c r="D69" s="27"/>
      <c r="E69" s="27"/>
      <c r="F69" s="37"/>
      <c r="G69" s="28"/>
      <c r="H69" s="28"/>
    </row>
    <row r="70" ht="30" customHeight="1" spans="3:8">
      <c r="C70" s="27"/>
      <c r="D70" s="27"/>
      <c r="E70" s="27"/>
      <c r="F70" s="37"/>
      <c r="G70" s="28"/>
      <c r="H70" s="28"/>
    </row>
    <row r="71" ht="30" customHeight="1" spans="3:8">
      <c r="C71" s="27"/>
      <c r="D71" s="27"/>
      <c r="E71" s="27"/>
      <c r="F71" s="37"/>
      <c r="G71" s="28"/>
      <c r="H71" s="28"/>
    </row>
    <row r="72" ht="30" customHeight="1" spans="3:8">
      <c r="C72" s="27"/>
      <c r="D72" s="27"/>
      <c r="E72" s="27"/>
      <c r="F72" s="37"/>
      <c r="G72" s="28"/>
      <c r="H72" s="28"/>
    </row>
    <row r="73" ht="30" customHeight="1" spans="3:8">
      <c r="C73" s="27"/>
      <c r="D73" s="27"/>
      <c r="E73" s="27"/>
      <c r="F73" s="37"/>
      <c r="G73" s="28"/>
      <c r="H73" s="28"/>
    </row>
    <row r="74" ht="30" customHeight="1" spans="3:8">
      <c r="C74" s="27"/>
      <c r="D74" s="27"/>
      <c r="E74" s="27"/>
      <c r="F74" s="37"/>
      <c r="G74" s="28"/>
      <c r="H74" s="28"/>
    </row>
    <row r="75" ht="30" customHeight="1" spans="3:8">
      <c r="C75" s="27"/>
      <c r="D75" s="27"/>
      <c r="E75" s="27"/>
      <c r="F75" s="37"/>
      <c r="G75" s="28"/>
      <c r="H75" s="28"/>
    </row>
    <row r="76" ht="30" customHeight="1" spans="3:8">
      <c r="C76" s="27"/>
      <c r="D76" s="27"/>
      <c r="E76" s="27"/>
      <c r="F76" s="37"/>
      <c r="G76" s="28"/>
      <c r="H76" s="28"/>
    </row>
    <row r="77" ht="30" customHeight="1" spans="3:8">
      <c r="C77" s="27"/>
      <c r="D77" s="27"/>
      <c r="E77" s="27"/>
      <c r="F77" s="37"/>
      <c r="G77" s="28"/>
      <c r="H77" s="28"/>
    </row>
    <row r="78" ht="30" customHeight="1" spans="3:8">
      <c r="C78" s="27"/>
      <c r="D78" s="27"/>
      <c r="E78" s="27"/>
      <c r="F78" s="37"/>
      <c r="G78" s="28"/>
      <c r="H78" s="28"/>
    </row>
    <row r="79" ht="30" customHeight="1" spans="3:8">
      <c r="C79" s="27"/>
      <c r="D79" s="27"/>
      <c r="E79" s="27"/>
      <c r="F79" s="37"/>
      <c r="G79" s="28"/>
      <c r="H79" s="28"/>
    </row>
    <row r="80" ht="30" customHeight="1" spans="3:8">
      <c r="C80" s="27"/>
      <c r="D80" s="27"/>
      <c r="E80" s="27"/>
      <c r="F80" s="37"/>
      <c r="G80" s="28"/>
      <c r="H80" s="28"/>
    </row>
    <row r="81" ht="30" customHeight="1" spans="3:8">
      <c r="C81" s="27"/>
      <c r="D81" s="27"/>
      <c r="E81" s="27"/>
      <c r="F81" s="37"/>
      <c r="G81" s="28"/>
      <c r="H81" s="28"/>
    </row>
    <row r="82" ht="30" customHeight="1" spans="3:8">
      <c r="C82" s="27"/>
      <c r="D82" s="27"/>
      <c r="E82" s="27"/>
      <c r="F82" s="37"/>
      <c r="G82" s="28"/>
      <c r="H82" s="28"/>
    </row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</sheetData>
  <mergeCells count="38">
    <mergeCell ref="A1:I1"/>
    <mergeCell ref="C2:F2"/>
    <mergeCell ref="C3:E3"/>
    <mergeCell ref="A5:B5"/>
    <mergeCell ref="A6:B6"/>
    <mergeCell ref="A14:B14"/>
    <mergeCell ref="A15:B15"/>
    <mergeCell ref="A19:B19"/>
    <mergeCell ref="A25:B25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7:A13"/>
    <mergeCell ref="A16:A18"/>
    <mergeCell ref="A20:A24"/>
    <mergeCell ref="A26:A27"/>
    <mergeCell ref="F3:F4"/>
    <mergeCell ref="I2:I4"/>
    <mergeCell ref="A2:B4"/>
    <mergeCell ref="G2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 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呼</cp:lastModifiedBy>
  <dcterms:created xsi:type="dcterms:W3CDTF">2022-03-22T03:31:15Z</dcterms:created>
  <dcterms:modified xsi:type="dcterms:W3CDTF">2022-03-22T03:31:35Z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D310D3531EC147138C37F49BF8A06AB2</vt:lpwstr>
  </property>
  <property fmtid="{D5CDD505-2E9C-101B-9397-08002B2CF9AE}" pid="3" name="KSOProductBuildVer">
    <vt:lpwstr>2052-11.1.0.11365</vt:lpwstr>
  </property>
</Properties>
</file>