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8" activeTab="11"/>
  </bookViews>
  <sheets>
    <sheet name="目录" sheetId="1" r:id="rId1"/>
    <sheet name="主要经济指标完成情况" sheetId="2" r:id="rId2"/>
    <sheet name="农业" sheetId="3" r:id="rId3"/>
    <sheet name="规模工业企业主要经济指标" sheetId="4" r:id="rId4"/>
    <sheet name="规模工业分部门产值完成情况" sheetId="5" r:id="rId5"/>
    <sheet name="规模以上工业经济效益" sheetId="6" r:id="rId6"/>
    <sheet name="固定资产投资" sheetId="7" r:id="rId7"/>
    <sheet name="分乡镇投资完成情况" sheetId="8" r:id="rId8"/>
    <sheet name="外贸招商引资" sheetId="9" r:id="rId9"/>
    <sheet name="社会消费品零售总额完成情况" sheetId="10" r:id="rId10"/>
    <sheet name="财政" sheetId="11" r:id="rId11"/>
    <sheet name="金融、旅游、居民收入" sheetId="12" r:id="rId12"/>
    <sheet name="第三产业主要指标" sheetId="13" r:id="rId13"/>
    <sheet name="县域经济" sheetId="14" r:id="rId14"/>
    <sheet name="Sheet15" sheetId="15" r:id="rId15"/>
    <sheet name="编辑人员" sheetId="16" r:id="rId16"/>
    <sheet name="Sheet1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<sst xmlns="http://schemas.openxmlformats.org/spreadsheetml/2006/main" count="463" uniqueCount="284">
  <si>
    <t>目    录</t>
  </si>
  <si>
    <t xml:space="preserve">     一、主要经济指标完成情况..........................................1</t>
  </si>
  <si>
    <t xml:space="preserve">   （一）地区生产总值（四季度）...........................1</t>
  </si>
  <si>
    <t xml:space="preserve">   （二）农业（四季度）..................................2</t>
  </si>
  <si>
    <t xml:space="preserve">   （三）规模工业企业主要经济指标（1-12月）...............3</t>
  </si>
  <si>
    <t xml:space="preserve">   （四）规模工业分部门产值完成情况（1-12月）.............4</t>
  </si>
  <si>
    <t xml:space="preserve">   （五）规模以上工业经济效益（1-12月）...................5</t>
  </si>
  <si>
    <t xml:space="preserve">   （六）固定资产投资（1-12月）...........................6</t>
  </si>
  <si>
    <t xml:space="preserve">   （七）分乡镇投资完成情况（1-12月）.....................7</t>
  </si>
  <si>
    <t xml:space="preserve">   （八）贸易外经、招商引资（1-12月）......................8</t>
  </si>
  <si>
    <t xml:space="preserve">   （九）社会消费品零售总额完成情况（1-12月）..............9</t>
  </si>
  <si>
    <t xml:space="preserve">   （十）财政（1-12月）...................................10</t>
  </si>
  <si>
    <t xml:space="preserve">   （十一）金融（1-12月）..................................11</t>
  </si>
  <si>
    <t xml:space="preserve">  （十二）旅游、居民收入（1-12月）..........................11</t>
  </si>
  <si>
    <t xml:space="preserve">  （十三）第三产业主要指标（1-12月）.......................12</t>
  </si>
  <si>
    <t xml:space="preserve">     二、县域经济.....................................................13</t>
  </si>
  <si>
    <t xml:space="preserve">   咸宁市各县（市、区）主要指标完成情况（1-12月)...........13</t>
  </si>
  <si>
    <t>一、主要经济指标完成情况</t>
  </si>
  <si>
    <t>（一）地区生产总值（四季度）</t>
  </si>
  <si>
    <t>按现价计算</t>
  </si>
  <si>
    <t>按2020年不变价计算</t>
  </si>
  <si>
    <t>累计（亿元）</t>
  </si>
  <si>
    <t>累计增速（％）</t>
  </si>
  <si>
    <t>地区生产总值</t>
  </si>
  <si>
    <t xml:space="preserve"> 农林牧渔业</t>
  </si>
  <si>
    <t xml:space="preserve">    农、林、牧、渔专业及辅助性活动</t>
  </si>
  <si>
    <t xml:space="preserve"> 工业</t>
  </si>
  <si>
    <t xml:space="preserve">     #开采辅助活动</t>
  </si>
  <si>
    <t xml:space="preserve">     #制造业</t>
  </si>
  <si>
    <t xml:space="preserve">     #金属制品、机械和设备修理业</t>
  </si>
  <si>
    <t xml:space="preserve"> 建筑业</t>
  </si>
  <si>
    <t xml:space="preserve"> 批发和零售业</t>
  </si>
  <si>
    <t xml:space="preserve">   批发业</t>
  </si>
  <si>
    <t xml:space="preserve">   零售业</t>
  </si>
  <si>
    <t xml:space="preserve"> 交通运输、仓储和邮政业</t>
  </si>
  <si>
    <t xml:space="preserve"> 住宿和餐饮业</t>
  </si>
  <si>
    <t xml:space="preserve">   住宿业</t>
  </si>
  <si>
    <t xml:space="preserve">   餐饮业</t>
  </si>
  <si>
    <t xml:space="preserve"> 金融业</t>
  </si>
  <si>
    <t xml:space="preserve"> 房地产业</t>
  </si>
  <si>
    <t xml:space="preserve">   房地产业（K门类）</t>
  </si>
  <si>
    <t xml:space="preserve">   自有住房服务</t>
  </si>
  <si>
    <t xml:space="preserve"> 其他服务业</t>
  </si>
  <si>
    <t xml:space="preserve">   营利性服务业</t>
  </si>
  <si>
    <t xml:space="preserve">   非营利性服务业</t>
  </si>
  <si>
    <t>第一产业</t>
  </si>
  <si>
    <t>第二产业</t>
  </si>
  <si>
    <t>第三产业</t>
  </si>
  <si>
    <t>（二）农业（四季度）</t>
  </si>
  <si>
    <t>计量单位</t>
  </si>
  <si>
    <t>本季</t>
  </si>
  <si>
    <t>1-本季</t>
  </si>
  <si>
    <t>现价速度（加权累计％）</t>
  </si>
  <si>
    <t>一、农林牧渔总产值</t>
  </si>
  <si>
    <t>亿元</t>
  </si>
  <si>
    <t xml:space="preserve"> 农林牧渔服务业</t>
  </si>
  <si>
    <t>二、农林牧渔总增加值</t>
  </si>
  <si>
    <t>农林牧渔服务业增加值</t>
  </si>
  <si>
    <t>按可比价计算</t>
  </si>
  <si>
    <t>累计速度（加权累计％）</t>
  </si>
  <si>
    <t>（三）规模工业企业主要经济指标（1-12月）</t>
  </si>
  <si>
    <t xml:space="preserve">计量单位   </t>
  </si>
  <si>
    <t>本月</t>
  </si>
  <si>
    <t>本月止
累计</t>
  </si>
  <si>
    <t>同比±%</t>
  </si>
  <si>
    <t>一、工业总产值</t>
  </si>
  <si>
    <t xml:space="preserve">    其中：轻工业</t>
  </si>
  <si>
    <t xml:space="preserve">         重工业</t>
  </si>
  <si>
    <t>二、工业销售产值</t>
  </si>
  <si>
    <t xml:space="preserve">    其中：出口交货值</t>
  </si>
  <si>
    <t xml:space="preserve">          轻工业</t>
  </si>
  <si>
    <t xml:space="preserve">          重工业</t>
  </si>
  <si>
    <r>
      <rPr>
        <b/>
        <sz val="10"/>
        <rFont val="宋体"/>
        <charset val="134"/>
      </rPr>
      <t>三、工业用电</t>
    </r>
    <r>
      <rPr>
        <sz val="10"/>
        <rFont val="宋体"/>
        <charset val="134"/>
      </rPr>
      <t>（全口径）</t>
    </r>
  </si>
  <si>
    <t>万千瓦时</t>
  </si>
  <si>
    <t>——</t>
  </si>
  <si>
    <t>四、工业增加值增速</t>
  </si>
  <si>
    <t>%</t>
  </si>
  <si>
    <t>五、工业增值税</t>
  </si>
  <si>
    <t>万元</t>
  </si>
  <si>
    <t>（四）规模工业分部门产值完成情况（1-12月）</t>
  </si>
  <si>
    <t>本月止累计</t>
  </si>
  <si>
    <t>全县合计</t>
  </si>
  <si>
    <t>通羊镇</t>
  </si>
  <si>
    <t>南  林</t>
  </si>
  <si>
    <t>黄沙镇</t>
  </si>
  <si>
    <t>厦铺镇</t>
  </si>
  <si>
    <t>九宫山</t>
  </si>
  <si>
    <t>闯王镇</t>
  </si>
  <si>
    <t>洪港镇</t>
  </si>
  <si>
    <t>大畈镇</t>
  </si>
  <si>
    <t>大路乡</t>
  </si>
  <si>
    <t>杨芳乡</t>
  </si>
  <si>
    <t>燕厦乡</t>
  </si>
  <si>
    <t>慈  口</t>
  </si>
  <si>
    <t>九管局</t>
  </si>
  <si>
    <t>开发区</t>
  </si>
  <si>
    <t>（五）规模以上工业经济效益（1-12月）</t>
  </si>
  <si>
    <t xml:space="preserve">计量
单位   </t>
  </si>
  <si>
    <t xml:space="preserve"> 工业经济效益指标</t>
  </si>
  <si>
    <t xml:space="preserve">   1、营业收入</t>
  </si>
  <si>
    <t xml:space="preserve">   2、利润总额</t>
  </si>
  <si>
    <t xml:space="preserve">   3、税金总额</t>
  </si>
  <si>
    <t xml:space="preserve">   4、规上工业企业个数</t>
  </si>
  <si>
    <t>个</t>
  </si>
  <si>
    <t xml:space="preserve">   5、亏损企业个数</t>
  </si>
  <si>
    <t xml:space="preserve">   6、亏损企业亏损额</t>
  </si>
  <si>
    <t xml:space="preserve">   7、产品销售率</t>
  </si>
  <si>
    <t>（六）固定资产投资（1-12月）</t>
  </si>
  <si>
    <t>一、固定资产投资完成额</t>
  </si>
  <si>
    <t xml:space="preserve">  其中：房地产开发投资</t>
  </si>
  <si>
    <t xml:space="preserve">        开发区投资</t>
  </si>
  <si>
    <t xml:space="preserve">        第一产业投资</t>
  </si>
  <si>
    <t xml:space="preserve">        第二产业投资</t>
  </si>
  <si>
    <t xml:space="preserve">        第三产业投资</t>
  </si>
  <si>
    <t>二、施工项目</t>
  </si>
  <si>
    <t xml:space="preserve">   1、本年施工项目个数</t>
  </si>
  <si>
    <t xml:space="preserve">     其中：开发区项目</t>
  </si>
  <si>
    <t xml:space="preserve">     其中：新开工项目</t>
  </si>
  <si>
    <t xml:space="preserve">       其中：开发区项目</t>
  </si>
  <si>
    <t>-</t>
  </si>
  <si>
    <t>三、商品房销售面积</t>
  </si>
  <si>
    <t>万平
方米</t>
  </si>
  <si>
    <t>四、房地产税收</t>
  </si>
  <si>
    <t>五、建筑业税收</t>
  </si>
  <si>
    <t>通山县2024年1-12月份乡镇投资完成情况</t>
  </si>
  <si>
    <t>单位名称</t>
  </si>
  <si>
    <t>新开工项目数（个）</t>
  </si>
  <si>
    <t>其中：5千万以上新开工项目（个）</t>
  </si>
  <si>
    <t>其中：亿元新开工项目（个）</t>
  </si>
  <si>
    <t>南林桥镇</t>
  </si>
  <si>
    <t>黄沙铺镇</t>
  </si>
  <si>
    <t>九宫山镇</t>
  </si>
  <si>
    <t>杨芳林乡</t>
  </si>
  <si>
    <t>慈口乡</t>
  </si>
  <si>
    <t>科经局</t>
  </si>
  <si>
    <t>教育局</t>
  </si>
  <si>
    <t>自规局</t>
  </si>
  <si>
    <t>环保局</t>
  </si>
  <si>
    <t>农业农村局</t>
  </si>
  <si>
    <t>林业局</t>
  </si>
  <si>
    <t>水利局</t>
  </si>
  <si>
    <t>卫健局</t>
  </si>
  <si>
    <t>住建局</t>
  </si>
  <si>
    <t>交通局</t>
  </si>
  <si>
    <t>城发集团</t>
  </si>
  <si>
    <t>合计</t>
  </si>
  <si>
    <t>（八）贸易外经、招商引资（1-12月）</t>
  </si>
  <si>
    <t>本月止累 计</t>
  </si>
  <si>
    <t>一、社会消费品零售总额</t>
  </si>
  <si>
    <t xml:space="preserve">    其中：城镇</t>
  </si>
  <si>
    <t xml:space="preserve">         农村</t>
  </si>
  <si>
    <t xml:space="preserve">    其中：批发业</t>
  </si>
  <si>
    <t xml:space="preserve">         零售业</t>
  </si>
  <si>
    <t xml:space="preserve">         住宿业</t>
  </si>
  <si>
    <t xml:space="preserve">         餐饮业</t>
  </si>
  <si>
    <t>二、批发零售住宿餐饮税收</t>
  </si>
  <si>
    <t>三、外贸进出口总额</t>
  </si>
  <si>
    <t>四、实际利用外资</t>
  </si>
  <si>
    <t>万美元</t>
  </si>
  <si>
    <t xml:space="preserve"> </t>
  </si>
  <si>
    <t>五、招商引资</t>
  </si>
  <si>
    <t xml:space="preserve">    招商引资到位资金</t>
  </si>
  <si>
    <t xml:space="preserve">    招商引资项目个数</t>
  </si>
  <si>
    <r>
      <rPr>
        <sz val="14"/>
        <rFont val="黑体"/>
        <charset val="134"/>
      </rPr>
      <t>（九）</t>
    </r>
    <r>
      <rPr>
        <sz val="12"/>
        <rFont val="黑体"/>
        <charset val="134"/>
      </rPr>
      <t>限额以上批零住餐企业销售额完成情况（1-12月）</t>
    </r>
  </si>
  <si>
    <t xml:space="preserve">责任单位：商务局             </t>
  </si>
  <si>
    <t>单位</t>
  </si>
  <si>
    <t>本月完成数（万元）</t>
  </si>
  <si>
    <t>1-本月完成数（万元）</t>
  </si>
  <si>
    <t>本年同期同比增长数（%）</t>
  </si>
  <si>
    <t>楠林镇</t>
  </si>
  <si>
    <t>九管会</t>
  </si>
  <si>
    <t>说明：完成数为销售额，包括批发额和零售额</t>
  </si>
  <si>
    <t>（十）财政（1-12月）</t>
  </si>
  <si>
    <t>财政总收入</t>
  </si>
  <si>
    <t>地方公共财政预算收入</t>
  </si>
  <si>
    <t xml:space="preserve">  其中：税收收入</t>
  </si>
  <si>
    <t xml:space="preserve">       非税收收入</t>
  </si>
  <si>
    <t>地方公共财政预算支出</t>
  </si>
  <si>
    <t xml:space="preserve"> 其中：一般公共服务支出</t>
  </si>
  <si>
    <t>(十一）金融（1-12月）</t>
  </si>
  <si>
    <t>本月余额</t>
  </si>
  <si>
    <t>比年初净增</t>
  </si>
  <si>
    <t>同比增速</t>
  </si>
  <si>
    <t>各项存款余额</t>
  </si>
  <si>
    <t>1、个人储蓄存款</t>
  </si>
  <si>
    <t>各项贷款余额</t>
  </si>
  <si>
    <t>其中：短期贷款</t>
  </si>
  <si>
    <t xml:space="preserve">    中长期贷款</t>
  </si>
  <si>
    <t>（十二）旅游、居民收入（1-12月）</t>
  </si>
  <si>
    <t>一、旅游</t>
  </si>
  <si>
    <t xml:space="preserve">    旅游人次</t>
  </si>
  <si>
    <t>万人/次</t>
  </si>
  <si>
    <t xml:space="preserve">    旅游总收入</t>
  </si>
  <si>
    <t>二、城镇常住居民人均可支配收入*</t>
  </si>
  <si>
    <t>元</t>
  </si>
  <si>
    <t>三、农村常住居民人均可支配收入*</t>
  </si>
  <si>
    <t>注1：带*指标为季度指标,此项指标为2024年四季度数据。</t>
  </si>
  <si>
    <t>（十三）第三产业主要指标（1-12月）</t>
  </si>
  <si>
    <t>一、客货周转</t>
  </si>
  <si>
    <t xml:space="preserve">    其中：货物周转量</t>
  </si>
  <si>
    <t>万吨
公里</t>
  </si>
  <si>
    <t xml:space="preserve">          旅客周转量</t>
  </si>
  <si>
    <t>万人
公里</t>
  </si>
  <si>
    <t>二、邮电业务总收入</t>
  </si>
  <si>
    <t xml:space="preserve">   其中：邮政</t>
  </si>
  <si>
    <t xml:space="preserve">         电信</t>
  </si>
  <si>
    <t xml:space="preserve">         移动</t>
  </si>
  <si>
    <t xml:space="preserve">         联通</t>
  </si>
  <si>
    <t>三、一般公共服务支出</t>
  </si>
  <si>
    <t>四、金融机构人民币存贷款余额</t>
  </si>
  <si>
    <t xml:space="preserve">  其中：各项存款余额</t>
  </si>
  <si>
    <t xml:space="preserve">       各项贷款余额</t>
  </si>
  <si>
    <t>五、商品房销售面积</t>
  </si>
  <si>
    <t>六、其他营利性服务营业税</t>
  </si>
  <si>
    <t>二、县域经济</t>
  </si>
  <si>
    <t>咸宁市各县（市、区）主要指标完成情况</t>
  </si>
  <si>
    <t xml:space="preserve">规模工业增加值 </t>
  </si>
  <si>
    <t>固定资产投资总额</t>
  </si>
  <si>
    <t>社会消费品零售总额</t>
  </si>
  <si>
    <t>总量</t>
  </si>
  <si>
    <t>可比增速</t>
  </si>
  <si>
    <t>累计增幅（%）</t>
  </si>
  <si>
    <t>同比（±%）</t>
  </si>
  <si>
    <t>本期累计（亿元）</t>
  </si>
  <si>
    <t>通山县</t>
  </si>
  <si>
    <t>咸安区</t>
  </si>
  <si>
    <t>嘉鱼县</t>
  </si>
  <si>
    <t>赤壁市</t>
  </si>
  <si>
    <t>通城县</t>
  </si>
  <si>
    <t>崇阳县</t>
  </si>
  <si>
    <t>一般公共预算收入</t>
  </si>
  <si>
    <t xml:space="preserve">进出口总额 </t>
  </si>
  <si>
    <t>金融机构存贷款余额</t>
  </si>
  <si>
    <t>可比（±%）</t>
  </si>
  <si>
    <t>本期累计（万元）</t>
  </si>
  <si>
    <t>注：地区生产总值为四季度数据，海关暂停提供分县市区进出口数据。</t>
  </si>
  <si>
    <t>《通山统计月报》编辑部</t>
  </si>
  <si>
    <t>主    编：</t>
  </si>
  <si>
    <t xml:space="preserve">      李立星</t>
  </si>
  <si>
    <t>副 主 编：</t>
  </si>
  <si>
    <t xml:space="preserve">      程  丽</t>
  </si>
  <si>
    <t>责任编辑：</t>
  </si>
  <si>
    <t xml:space="preserve">      吉明瑞   </t>
  </si>
  <si>
    <t xml:space="preserve"> 编辑人员：</t>
  </si>
  <si>
    <t>姓  名</t>
  </si>
  <si>
    <t>负责专业</t>
  </si>
  <si>
    <t>联系电话</t>
  </si>
  <si>
    <t>（数据提供）</t>
  </si>
  <si>
    <t>吉明瑞</t>
  </si>
  <si>
    <t>综    合</t>
  </si>
  <si>
    <t>张佳佳</t>
  </si>
  <si>
    <t>农    业</t>
  </si>
  <si>
    <t>徐  晨</t>
  </si>
  <si>
    <t>工    业</t>
  </si>
  <si>
    <t>徐  昕</t>
  </si>
  <si>
    <t>投    资</t>
  </si>
  <si>
    <t>颜孟皮</t>
  </si>
  <si>
    <t>商    贸</t>
  </si>
  <si>
    <t>熊  欢</t>
  </si>
  <si>
    <t>居民收入</t>
  </si>
  <si>
    <t>曹  旦</t>
  </si>
  <si>
    <t>财    政</t>
  </si>
  <si>
    <t>陈  是</t>
  </si>
  <si>
    <t>交    通</t>
  </si>
  <si>
    <t>华  娜</t>
  </si>
  <si>
    <t>税    务</t>
  </si>
  <si>
    <t>华玲丽</t>
  </si>
  <si>
    <t>金    融</t>
  </si>
  <si>
    <t>曾  毅</t>
  </si>
  <si>
    <t>旅    游</t>
  </si>
  <si>
    <t>赵海生</t>
  </si>
  <si>
    <t>外    贸</t>
  </si>
  <si>
    <t>焦南晶</t>
  </si>
  <si>
    <t>招商引资</t>
  </si>
  <si>
    <t>詹  昕</t>
  </si>
  <si>
    <t>房    产</t>
  </si>
  <si>
    <t>成忠恩</t>
  </si>
  <si>
    <t>电    信</t>
  </si>
  <si>
    <t>陈  兰</t>
  </si>
  <si>
    <t>邮    政</t>
  </si>
  <si>
    <t>陈  晖</t>
  </si>
  <si>
    <t>移    动</t>
  </si>
  <si>
    <t>卜军霞</t>
  </si>
  <si>
    <t>联    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</si>
</sst>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"/>
    <numFmt numFmtId="179" formatCode="0.0_ "/>
    <numFmt numFmtId="180" formatCode="0.00_);\(0.00\)"/>
    <numFmt numFmtId="181" formatCode="0.0%"/>
    <numFmt numFmtId="182" formatCode="0.00_);[Red]\(0.00\)"/>
    <numFmt numFmtId="183" formatCode="0.0_);[Red]\(0.0\)"/>
    <numFmt numFmtId="184" formatCode="0_);[Red]\(0\)"/>
    <numFmt numFmtId="185" formatCode="0.00;[Red]0.00"/>
  </numFmts>
  <fonts count="49"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4"/>
      <color rgb="FFFF0000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6"/>
      <name val="方正小标宋简体"/>
      <charset val="134"/>
    </font>
    <font>
      <sz val="14"/>
      <name val="黑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0.5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0"/>
      <color rgb="FFFF0000"/>
      <name val="宋体"/>
      <charset val="134"/>
    </font>
    <font>
      <b/>
      <sz val="10.5"/>
      <color rgb="FF000000"/>
      <name val="宋体"/>
      <charset val="134"/>
    </font>
    <font>
      <sz val="16"/>
      <name val="宋体"/>
      <charset val="134"/>
    </font>
    <font>
      <sz val="16"/>
      <color rgb="FFFF0000"/>
      <name val="宋体"/>
      <charset val="134"/>
    </font>
    <font>
      <sz val="10.5"/>
      <color rgb="FF000000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0"/>
      <name val="Times New Roman"/>
      <charset val="0"/>
    </font>
    <font>
      <sz val="12"/>
      <color rgb="FF000000"/>
      <name val="宋体"/>
      <charset val="134"/>
    </font>
    <font>
      <sz val="10"/>
      <color rgb="FFFF0000"/>
      <name val="Times New Roman"/>
      <charset val="0"/>
    </font>
    <font>
      <sz val="12"/>
      <color indexed="9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5" borderId="18" applyNumberFormat="0" applyAlignment="0" applyProtection="0">
      <alignment vertical="center"/>
    </xf>
    <xf numFmtId="0" fontId="37" fillId="6" borderId="19" applyNumberFormat="0" applyAlignment="0" applyProtection="0">
      <alignment vertical="center"/>
    </xf>
    <xf numFmtId="0" fontId="38" fillId="6" borderId="18" applyNumberFormat="0" applyAlignment="0" applyProtection="0">
      <alignment vertical="center"/>
    </xf>
    <xf numFmtId="0" fontId="39" fillId="7" borderId="20" applyNumberFormat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47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47" fillId="0" borderId="0">
      <alignment vertical="center"/>
    </xf>
  </cellStyleXfs>
  <cellXfs count="20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vertical="center" wrapText="1"/>
    </xf>
    <xf numFmtId="177" fontId="10" fillId="0" borderId="3" xfId="0" applyNumberFormat="1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176" fontId="11" fillId="0" borderId="4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wrapText="1"/>
    </xf>
    <xf numFmtId="0" fontId="13" fillId="0" borderId="2" xfId="0" applyFont="1" applyFill="1" applyBorder="1" applyAlignment="1">
      <alignment vertical="center"/>
    </xf>
    <xf numFmtId="177" fontId="12" fillId="0" borderId="4" xfId="0" applyNumberFormat="1" applyFont="1" applyFill="1" applyBorder="1" applyAlignment="1">
      <alignment horizontal="center" vertical="center" wrapText="1"/>
    </xf>
    <xf numFmtId="178" fontId="10" fillId="0" borderId="4" xfId="0" applyNumberFormat="1" applyFont="1" applyFill="1" applyBorder="1" applyAlignment="1">
      <alignment horizontal="center" vertical="center"/>
    </xf>
    <xf numFmtId="179" fontId="6" fillId="0" borderId="3" xfId="0" applyNumberFormat="1" applyFont="1" applyFill="1" applyBorder="1" applyAlignment="1" applyProtection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177" fontId="14" fillId="0" borderId="4" xfId="0" applyNumberFormat="1" applyFont="1" applyFill="1" applyBorder="1" applyAlignment="1">
      <alignment horizontal="center" vertical="center"/>
    </xf>
    <xf numFmtId="179" fontId="15" fillId="0" borderId="4" xfId="0" applyNumberFormat="1" applyFont="1" applyFill="1" applyBorder="1" applyAlignment="1" applyProtection="1">
      <alignment horizontal="center" vertical="center"/>
      <protection hidden="1"/>
    </xf>
    <xf numFmtId="179" fontId="6" fillId="0" borderId="5" xfId="0" applyNumberFormat="1" applyFont="1" applyFill="1" applyBorder="1" applyAlignment="1" applyProtection="1">
      <alignment horizontal="center" vertical="center"/>
    </xf>
    <xf numFmtId="179" fontId="6" fillId="0" borderId="4" xfId="0" applyNumberFormat="1" applyFont="1" applyFill="1" applyBorder="1" applyAlignment="1">
      <alignment horizontal="center" vertical="center"/>
    </xf>
    <xf numFmtId="179" fontId="6" fillId="0" borderId="3" xfId="0" applyNumberFormat="1" applyFont="1" applyFill="1" applyBorder="1" applyAlignment="1">
      <alignment horizontal="center" vertical="center"/>
    </xf>
    <xf numFmtId="177" fontId="15" fillId="0" borderId="4" xfId="0" applyNumberFormat="1" applyFont="1" applyFill="1" applyBorder="1" applyAlignment="1" applyProtection="1">
      <alignment horizontal="center" vertical="center"/>
      <protection hidden="1"/>
    </xf>
    <xf numFmtId="179" fontId="15" fillId="0" borderId="3" xfId="0" applyNumberFormat="1" applyFont="1" applyFill="1" applyBorder="1" applyAlignment="1" applyProtection="1">
      <alignment horizontal="center" vertical="center"/>
      <protection hidden="1"/>
    </xf>
    <xf numFmtId="179" fontId="14" fillId="0" borderId="4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53" applyNumberFormat="1" applyFont="1" applyFill="1" applyBorder="1" applyAlignment="1">
      <alignment horizontal="center" vertical="center" wrapText="1"/>
    </xf>
    <xf numFmtId="176" fontId="11" fillId="0" borderId="4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180" fontId="7" fillId="0" borderId="4" xfId="0" applyNumberFormat="1" applyFont="1" applyFill="1" applyBorder="1" applyAlignment="1">
      <alignment horizontal="center" vertical="center" wrapText="1"/>
    </xf>
    <xf numFmtId="179" fontId="16" fillId="0" borderId="4" xfId="0" applyNumberFormat="1" applyFont="1" applyFill="1" applyBorder="1" applyAlignment="1">
      <alignment horizontal="center" vertical="center"/>
    </xf>
    <xf numFmtId="179" fontId="16" fillId="0" borderId="0" xfId="0" applyNumberFormat="1" applyFont="1" applyFill="1" applyBorder="1" applyAlignment="1">
      <alignment horizontal="center" vertical="center"/>
    </xf>
    <xf numFmtId="181" fontId="7" fillId="0" borderId="3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 wrapText="1"/>
    </xf>
    <xf numFmtId="179" fontId="15" fillId="0" borderId="4" xfId="0" applyNumberFormat="1" applyFont="1" applyFill="1" applyBorder="1" applyAlignment="1" applyProtection="1">
      <alignment horizontal="center" vertical="center" wrapText="1"/>
    </xf>
    <xf numFmtId="179" fontId="7" fillId="0" borderId="4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177" fontId="7" fillId="0" borderId="0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wrapText="1"/>
    </xf>
    <xf numFmtId="179" fontId="18" fillId="0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vertical="center"/>
    </xf>
    <xf numFmtId="179" fontId="19" fillId="0" borderId="0" xfId="0" applyNumberFormat="1" applyFont="1" applyFill="1" applyBorder="1" applyAlignment="1">
      <alignment horizontal="center" vertical="center"/>
    </xf>
    <xf numFmtId="177" fontId="16" fillId="0" borderId="0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 wrapText="1"/>
    </xf>
    <xf numFmtId="10" fontId="7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81" fontId="7" fillId="0" borderId="0" xfId="0" applyNumberFormat="1" applyFont="1" applyFill="1" applyBorder="1" applyAlignment="1">
      <alignment vertical="center"/>
    </xf>
    <xf numFmtId="179" fontId="7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 wrapText="1"/>
    </xf>
    <xf numFmtId="176" fontId="7" fillId="0" borderId="4" xfId="0" applyNumberFormat="1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177" fontId="7" fillId="2" borderId="3" xfId="0" applyNumberFormat="1" applyFont="1" applyFill="1" applyBorder="1" applyAlignment="1">
      <alignment horizontal="center" vertical="center"/>
    </xf>
    <xf numFmtId="180" fontId="7" fillId="0" borderId="3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center" vertical="center"/>
    </xf>
    <xf numFmtId="179" fontId="15" fillId="0" borderId="3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vertical="center"/>
    </xf>
    <xf numFmtId="177" fontId="23" fillId="0" borderId="4" xfId="59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/>
    </xf>
    <xf numFmtId="177" fontId="7" fillId="2" borderId="4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 wrapText="1"/>
    </xf>
    <xf numFmtId="182" fontId="7" fillId="0" borderId="4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176" fontId="7" fillId="0" borderId="0" xfId="0" applyNumberFormat="1" applyFont="1" applyFill="1" applyBorder="1" applyAlignment="1">
      <alignment horizontal="right" vertical="center"/>
    </xf>
    <xf numFmtId="0" fontId="6" fillId="3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2" borderId="7" xfId="0" applyNumberFormat="1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177" fontId="24" fillId="0" borderId="4" xfId="0" applyNumberFormat="1" applyFont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7" fontId="25" fillId="0" borderId="9" xfId="59" applyNumberFormat="1" applyFont="1" applyFill="1" applyBorder="1" applyAlignment="1">
      <alignment horizontal="center" vertical="center"/>
    </xf>
    <xf numFmtId="176" fontId="16" fillId="0" borderId="5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0" fontId="7" fillId="0" borderId="3" xfId="0" applyNumberFormat="1" applyFont="1" applyFill="1" applyBorder="1" applyAlignment="1">
      <alignment horizontal="center" vertical="center"/>
    </xf>
    <xf numFmtId="176" fontId="23" fillId="0" borderId="4" xfId="59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179" fontId="7" fillId="2" borderId="3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13" fillId="0" borderId="10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179" fontId="15" fillId="0" borderId="4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181" fontId="7" fillId="0" borderId="3" xfId="0" applyNumberFormat="1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179" fontId="6" fillId="0" borderId="4" xfId="0" applyNumberFormat="1" applyFont="1" applyFill="1" applyBorder="1" applyAlignment="1">
      <alignment vertical="center"/>
    </xf>
    <xf numFmtId="179" fontId="6" fillId="0" borderId="3" xfId="0" applyNumberFormat="1" applyFont="1" applyFill="1" applyBorder="1" applyAlignment="1">
      <alignment vertical="center"/>
    </xf>
    <xf numFmtId="179" fontId="6" fillId="0" borderId="5" xfId="0" applyNumberFormat="1" applyFont="1" applyFill="1" applyBorder="1" applyAlignment="1">
      <alignment vertical="center"/>
    </xf>
    <xf numFmtId="177" fontId="10" fillId="0" borderId="3" xfId="0" applyNumberFormat="1" applyFont="1" applyFill="1" applyBorder="1" applyAlignment="1">
      <alignment horizontal="center" vertical="center"/>
    </xf>
    <xf numFmtId="182" fontId="10" fillId="0" borderId="4" xfId="0" applyNumberFormat="1" applyFont="1" applyFill="1" applyBorder="1" applyAlignment="1">
      <alignment horizontal="center" vertical="center"/>
    </xf>
    <xf numFmtId="177" fontId="16" fillId="0" borderId="4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6" xfId="52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2" xfId="52" applyFont="1" applyFill="1" applyBorder="1" applyAlignment="1">
      <alignment horizontal="center" vertical="center"/>
    </xf>
    <xf numFmtId="176" fontId="6" fillId="0" borderId="13" xfId="52" applyNumberFormat="1" applyFont="1" applyFill="1" applyBorder="1" applyAlignment="1">
      <alignment horizontal="center" vertical="center"/>
    </xf>
    <xf numFmtId="176" fontId="6" fillId="0" borderId="14" xfId="52" applyNumberFormat="1" applyFont="1" applyFill="1" applyBorder="1" applyAlignment="1">
      <alignment horizontal="center" vertical="center"/>
    </xf>
    <xf numFmtId="179" fontId="7" fillId="0" borderId="3" xfId="0" applyNumberFormat="1" applyFont="1" applyFill="1" applyBorder="1" applyAlignment="1">
      <alignment horizontal="center" vertical="center" wrapText="1"/>
    </xf>
    <xf numFmtId="179" fontId="7" fillId="0" borderId="3" xfId="3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vertical="center"/>
    </xf>
    <xf numFmtId="179" fontId="7" fillId="0" borderId="3" xfId="3" applyNumberFormat="1" applyFont="1" applyFill="1" applyBorder="1" applyAlignment="1">
      <alignment horizontal="center" vertical="center"/>
    </xf>
    <xf numFmtId="181" fontId="7" fillId="0" borderId="3" xfId="3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182" fontId="7" fillId="0" borderId="4" xfId="0" applyNumberFormat="1" applyFont="1" applyFill="1" applyBorder="1" applyAlignment="1">
      <alignment horizontal="right" vertical="center"/>
    </xf>
    <xf numFmtId="177" fontId="7" fillId="0" borderId="3" xfId="0" applyNumberFormat="1" applyFont="1" applyFill="1" applyBorder="1" applyAlignment="1">
      <alignment horizontal="right" vertical="center"/>
    </xf>
    <xf numFmtId="179" fontId="6" fillId="0" borderId="0" xfId="0" applyNumberFormat="1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vertical="center"/>
    </xf>
    <xf numFmtId="179" fontId="1" fillId="0" borderId="3" xfId="0" applyNumberFormat="1" applyFont="1" applyFill="1" applyBorder="1" applyAlignment="1">
      <alignment vertical="center"/>
    </xf>
    <xf numFmtId="183" fontId="7" fillId="0" borderId="3" xfId="0" applyNumberFormat="1" applyFont="1" applyFill="1" applyBorder="1" applyAlignment="1">
      <alignment horizontal="center" vertical="center"/>
    </xf>
    <xf numFmtId="179" fontId="7" fillId="0" borderId="3" xfId="0" applyNumberFormat="1" applyFont="1" applyFill="1" applyBorder="1" applyAlignment="1">
      <alignment horizontal="center" vertical="center"/>
    </xf>
    <xf numFmtId="184" fontId="7" fillId="0" borderId="3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82" fontId="7" fillId="0" borderId="4" xfId="0" applyNumberFormat="1" applyFont="1" applyFill="1" applyBorder="1" applyAlignment="1">
      <alignment horizontal="center" vertical="center" wrapText="1"/>
    </xf>
    <xf numFmtId="185" fontId="7" fillId="0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left" vertical="center"/>
    </xf>
    <xf numFmtId="0" fontId="13" fillId="0" borderId="4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right" vertical="center"/>
    </xf>
    <xf numFmtId="179" fontId="6" fillId="0" borderId="0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/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9" fillId="0" borderId="7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50" applyFont="1" applyBorder="1" applyAlignment="1">
      <alignment wrapText="1"/>
    </xf>
    <xf numFmtId="177" fontId="6" fillId="0" borderId="4" xfId="0" applyNumberFormat="1" applyFont="1" applyFill="1" applyBorder="1" applyAlignment="1">
      <alignment vertical="center"/>
    </xf>
    <xf numFmtId="0" fontId="15" fillId="0" borderId="4" xfId="50" applyFont="1" applyFill="1" applyBorder="1" applyAlignment="1">
      <alignment wrapText="1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_x000d__x000a_NA_x000d__x000a_" xfId="49"/>
    <cellStyle name="0,0_x005f_x000d__x005f_x000a_NA_x005f_x000d__x005f_x000a_" xfId="50"/>
    <cellStyle name="0,0&#13;&#10;NA&#13;&#10;" xfId="51"/>
    <cellStyle name="常规_投资" xfId="52"/>
    <cellStyle name="常规 4" xfId="53"/>
    <cellStyle name="千位分隔 2" xfId="54"/>
    <cellStyle name="常规_201985151641609" xfId="55"/>
    <cellStyle name="常规_咸宁市直2009财力预测表" xfId="56"/>
    <cellStyle name="常规_Sheet3" xfId="57"/>
    <cellStyle name="常规_2014.1-10月" xfId="58"/>
    <cellStyle name="常规 2" xfId="5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zoomScale="130" zoomScaleNormal="130" topLeftCell="A5" workbookViewId="0">
      <selection activeCell="A2" sqref="A2"/>
    </sheetView>
  </sheetViews>
  <sheetFormatPr defaultColWidth="7.875" defaultRowHeight="12" outlineLevelCol="4"/>
  <cols>
    <col min="1" max="1" width="57.5" style="13" customWidth="1"/>
    <col min="2" max="2" width="32" style="13" customWidth="1"/>
    <col min="3" max="3" width="33.875" style="13" customWidth="1"/>
    <col min="4" max="4" width="30" style="13" customWidth="1"/>
    <col min="5" max="16384" width="7.875" style="13"/>
  </cols>
  <sheetData>
    <row r="1" s="13" customFormat="1" ht="42" customHeight="1" spans="1:1">
      <c r="A1" s="5" t="s">
        <v>0</v>
      </c>
    </row>
    <row r="2" s="13" customFormat="1" ht="24.95" customHeight="1" spans="1:1">
      <c r="A2" s="197" t="s">
        <v>1</v>
      </c>
    </row>
    <row r="3" s="13" customFormat="1" ht="24.95" customHeight="1" spans="1:1">
      <c r="A3" s="198" t="s">
        <v>2</v>
      </c>
    </row>
    <row r="4" s="13" customFormat="1" ht="24.95" customHeight="1" spans="1:5">
      <c r="A4" s="198" t="s">
        <v>3</v>
      </c>
      <c r="E4" s="15"/>
    </row>
    <row r="5" s="13" customFormat="1" ht="24.95" customHeight="1" spans="1:1">
      <c r="A5" s="198" t="s">
        <v>4</v>
      </c>
    </row>
    <row r="6" s="13" customFormat="1" ht="24.95" customHeight="1" spans="1:1">
      <c r="A6" s="198" t="s">
        <v>5</v>
      </c>
    </row>
    <row r="7" s="13" customFormat="1" ht="24.95" customHeight="1" spans="1:1">
      <c r="A7" s="198" t="s">
        <v>6</v>
      </c>
    </row>
    <row r="8" s="13" customFormat="1" ht="24.95" customHeight="1" spans="1:1">
      <c r="A8" s="198" t="s">
        <v>7</v>
      </c>
    </row>
    <row r="9" s="13" customFormat="1" ht="24.95" customHeight="1" spans="1:1">
      <c r="A9" s="198" t="s">
        <v>8</v>
      </c>
    </row>
    <row r="10" s="13" customFormat="1" ht="24.95" customHeight="1" spans="1:1">
      <c r="A10" s="198" t="s">
        <v>9</v>
      </c>
    </row>
    <row r="11" s="13" customFormat="1" ht="24.95" customHeight="1" spans="1:1">
      <c r="A11" s="198" t="s">
        <v>10</v>
      </c>
    </row>
    <row r="12" s="13" customFormat="1" ht="24.95" customHeight="1" spans="1:1">
      <c r="A12" s="198" t="s">
        <v>11</v>
      </c>
    </row>
    <row r="13" s="13" customFormat="1" ht="24.95" customHeight="1" spans="1:1">
      <c r="A13" s="198" t="s">
        <v>12</v>
      </c>
    </row>
    <row r="14" s="13" customFormat="1" ht="24.95" customHeight="1" spans="1:1">
      <c r="A14" s="198" t="s">
        <v>13</v>
      </c>
    </row>
    <row r="15" s="13" customFormat="1" ht="24.95" customHeight="1" spans="1:1">
      <c r="A15" s="198" t="s">
        <v>14</v>
      </c>
    </row>
    <row r="16" s="13" customFormat="1" ht="24.95" customHeight="1" spans="1:1">
      <c r="A16" s="197" t="s">
        <v>15</v>
      </c>
    </row>
    <row r="17" s="13" customFormat="1" ht="24.95" customHeight="1" spans="1:1">
      <c r="A17" s="198" t="s">
        <v>16</v>
      </c>
    </row>
    <row r="18" s="13" customFormat="1" ht="24.95" customHeight="1" spans="1:1">
      <c r="A18" s="197"/>
    </row>
    <row r="19" s="13" customFormat="1" ht="24.95" customHeight="1" spans="1:1">
      <c r="A19" s="199"/>
    </row>
    <row r="20" s="13" customFormat="1" ht="24.95" customHeight="1"/>
    <row r="21" s="13" customFormat="1" spans="1:1">
      <c r="A21" s="200"/>
    </row>
  </sheetData>
  <pageMargins left="0.75" right="0.75" top="1" bottom="1" header="0.511805555555556" footer="0.51180555555555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J12" sqref="J12"/>
    </sheetView>
  </sheetViews>
  <sheetFormatPr defaultColWidth="18.75" defaultRowHeight="14.25" outlineLevelCol="5"/>
  <cols>
    <col min="1" max="1" width="12.375" style="11" customWidth="1"/>
    <col min="2" max="2" width="11.5" style="128" customWidth="1"/>
    <col min="3" max="3" width="12.25" style="128" customWidth="1"/>
    <col min="4" max="4" width="15.625" style="128" customWidth="1"/>
    <col min="5" max="5" width="8.375" style="11" customWidth="1"/>
    <col min="6" max="6" width="8.875" style="11" customWidth="1"/>
    <col min="7" max="7" width="6.5" style="11" customWidth="1"/>
    <col min="8" max="8" width="9.875" style="11" customWidth="1"/>
    <col min="9" max="9" width="11.125" style="11" customWidth="1"/>
    <col min="10" max="11" width="9.25" style="11" customWidth="1"/>
    <col min="12" max="12" width="9.5" style="11" customWidth="1"/>
    <col min="13" max="13" width="8.375" style="11" customWidth="1"/>
    <col min="14" max="14" width="8.25" style="11" customWidth="1"/>
    <col min="15" max="15" width="8.625" style="11" customWidth="1"/>
    <col min="16" max="255" width="18.75" style="11" customWidth="1"/>
    <col min="256" max="16384" width="18.75" style="11"/>
  </cols>
  <sheetData>
    <row r="1" s="11" customFormat="1" ht="36" customHeight="1" spans="1:4">
      <c r="A1" s="101" t="s">
        <v>163</v>
      </c>
      <c r="B1" s="101"/>
      <c r="C1" s="101"/>
      <c r="D1" s="101"/>
    </row>
    <row r="2" s="11" customFormat="1" ht="29.25" customHeight="1" spans="1:4">
      <c r="A2" s="129" t="s">
        <v>164</v>
      </c>
      <c r="B2" s="129"/>
      <c r="C2" s="129"/>
      <c r="D2" s="129"/>
    </row>
    <row r="3" s="13" customFormat="1" ht="40.5" customHeight="1" spans="1:4">
      <c r="A3" s="121" t="s">
        <v>165</v>
      </c>
      <c r="B3" s="130" t="s">
        <v>166</v>
      </c>
      <c r="C3" s="131" t="s">
        <v>167</v>
      </c>
      <c r="D3" s="132" t="s">
        <v>168</v>
      </c>
    </row>
    <row r="4" s="11" customFormat="1" ht="21.95" customHeight="1" spans="1:4">
      <c r="A4" s="109" t="s">
        <v>81</v>
      </c>
      <c r="B4" s="77">
        <v>17020</v>
      </c>
      <c r="C4" s="77">
        <v>147611.2</v>
      </c>
      <c r="D4" s="133">
        <v>0.0431776341593553</v>
      </c>
    </row>
    <row r="5" s="11" customFormat="1" ht="21.95" customHeight="1" spans="1:4">
      <c r="A5" s="109" t="s">
        <v>82</v>
      </c>
      <c r="B5" s="77">
        <v>11205.1</v>
      </c>
      <c r="C5" s="77">
        <v>85828</v>
      </c>
      <c r="D5" s="133">
        <v>0.0187408530180144</v>
      </c>
    </row>
    <row r="6" s="11" customFormat="1" ht="21.95" customHeight="1" spans="1:4">
      <c r="A6" s="109" t="s">
        <v>90</v>
      </c>
      <c r="B6" s="77">
        <v>3868.7</v>
      </c>
      <c r="C6" s="77">
        <v>36808.6</v>
      </c>
      <c r="D6" s="133">
        <v>0.127759377671292</v>
      </c>
    </row>
    <row r="7" s="11" customFormat="1" ht="21.95" customHeight="1" spans="1:4">
      <c r="A7" s="109" t="s">
        <v>169</v>
      </c>
      <c r="B7" s="77">
        <v>58.8</v>
      </c>
      <c r="C7" s="77">
        <v>875.5</v>
      </c>
      <c r="D7" s="133">
        <v>-0.526244588744589</v>
      </c>
    </row>
    <row r="8" s="11" customFormat="1" ht="21.95" customHeight="1" spans="1:4">
      <c r="A8" s="109" t="s">
        <v>85</v>
      </c>
      <c r="B8" s="77">
        <v>0</v>
      </c>
      <c r="C8" s="77">
        <v>90.8</v>
      </c>
      <c r="D8" s="54">
        <v>-0.671371697430329</v>
      </c>
    </row>
    <row r="9" s="11" customFormat="1" ht="21.95" customHeight="1" spans="1:4">
      <c r="A9" s="109" t="s">
        <v>91</v>
      </c>
      <c r="B9" s="77">
        <v>68.5</v>
      </c>
      <c r="C9" s="77">
        <v>920</v>
      </c>
      <c r="D9" s="54">
        <v>0.126760563380282</v>
      </c>
    </row>
    <row r="10" s="11" customFormat="1" ht="21.95" customHeight="1" spans="1:4">
      <c r="A10" s="109" t="s">
        <v>87</v>
      </c>
      <c r="B10" s="77">
        <v>0</v>
      </c>
      <c r="C10" s="77">
        <v>399.6</v>
      </c>
      <c r="D10" s="133">
        <v>-0.758914027149321</v>
      </c>
    </row>
    <row r="11" s="11" customFormat="1" ht="21.95" customHeight="1" spans="1:4">
      <c r="A11" s="109" t="s">
        <v>131</v>
      </c>
      <c r="B11" s="77">
        <v>0</v>
      </c>
      <c r="C11" s="77">
        <v>0</v>
      </c>
      <c r="D11" s="54"/>
    </row>
    <row r="12" s="11" customFormat="1" ht="21.95" customHeight="1" spans="1:4">
      <c r="A12" s="109" t="s">
        <v>170</v>
      </c>
      <c r="B12" s="77">
        <v>814.1</v>
      </c>
      <c r="C12" s="77">
        <v>15044.1</v>
      </c>
      <c r="D12" s="133">
        <v>0.168437485437346</v>
      </c>
    </row>
    <row r="13" s="11" customFormat="1" ht="21.95" customHeight="1" spans="1:4">
      <c r="A13" s="109" t="s">
        <v>88</v>
      </c>
      <c r="B13" s="77">
        <v>81</v>
      </c>
      <c r="C13" s="77">
        <v>875.6</v>
      </c>
      <c r="D13" s="54">
        <v>0.16374269005848</v>
      </c>
    </row>
    <row r="14" s="11" customFormat="1" ht="21.95" customHeight="1" spans="1:4">
      <c r="A14" s="109" t="s">
        <v>92</v>
      </c>
      <c r="B14" s="77">
        <v>0</v>
      </c>
      <c r="C14" s="77">
        <v>0</v>
      </c>
      <c r="D14" s="54"/>
    </row>
    <row r="15" s="11" customFormat="1" ht="21.95" customHeight="1" spans="1:6">
      <c r="A15" s="109" t="s">
        <v>89</v>
      </c>
      <c r="B15" s="77">
        <v>143.5</v>
      </c>
      <c r="C15" s="77">
        <v>967.2</v>
      </c>
      <c r="D15" s="133">
        <v>-0.206367440715516</v>
      </c>
      <c r="F15" s="134"/>
    </row>
    <row r="16" s="11" customFormat="1" ht="21.95" customHeight="1" spans="1:4">
      <c r="A16" s="109" t="s">
        <v>133</v>
      </c>
      <c r="B16" s="77">
        <v>705.8</v>
      </c>
      <c r="C16" s="77">
        <v>4956.4</v>
      </c>
      <c r="D16" s="133">
        <v>0.117942934476147</v>
      </c>
    </row>
    <row r="17" s="11" customFormat="1" ht="21.95" customHeight="1" spans="1:4">
      <c r="A17" s="109" t="s">
        <v>84</v>
      </c>
      <c r="B17" s="77">
        <v>74.5</v>
      </c>
      <c r="C17" s="77">
        <v>845.4</v>
      </c>
      <c r="D17" s="54">
        <v>0.149578460701659</v>
      </c>
    </row>
    <row r="18" s="11" customFormat="1" ht="21.75" customHeight="1" spans="1:4">
      <c r="A18" s="135" t="s">
        <v>171</v>
      </c>
      <c r="B18" s="135"/>
      <c r="C18" s="135"/>
      <c r="D18" s="135"/>
    </row>
  </sheetData>
  <mergeCells count="3">
    <mergeCell ref="A1:D1"/>
    <mergeCell ref="A2:D2"/>
    <mergeCell ref="A18:D18"/>
  </mergeCells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A8"/>
  <sheetViews>
    <sheetView workbookViewId="0">
      <selection activeCell="J17" sqref="J17"/>
    </sheetView>
  </sheetViews>
  <sheetFormatPr defaultColWidth="7.875" defaultRowHeight="14.25" outlineLevelRow="7"/>
  <cols>
    <col min="1" max="1" width="20.375" style="124" customWidth="1"/>
    <col min="2" max="2" width="7.375" style="13" customWidth="1"/>
    <col min="3" max="3" width="6.125" style="13" customWidth="1"/>
    <col min="4" max="4" width="7.375" style="13" customWidth="1"/>
    <col min="5" max="5" width="8.125" style="13" customWidth="1"/>
    <col min="6" max="235" width="7.875" style="13" customWidth="1"/>
    <col min="236" max="16384" width="7.875" style="11"/>
  </cols>
  <sheetData>
    <row r="1" s="11" customFormat="1" ht="35.1" customHeight="1" spans="1:235">
      <c r="A1" s="101" t="s">
        <v>172</v>
      </c>
      <c r="B1" s="101"/>
      <c r="C1" s="101"/>
      <c r="D1" s="101"/>
      <c r="E1" s="101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</row>
    <row r="2" s="11" customFormat="1" ht="39.95" customHeight="1" spans="1:235">
      <c r="A2" s="33"/>
      <c r="B2" s="72" t="s">
        <v>61</v>
      </c>
      <c r="C2" s="72" t="s">
        <v>62</v>
      </c>
      <c r="D2" s="72" t="s">
        <v>147</v>
      </c>
      <c r="E2" s="72" t="s">
        <v>64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</row>
    <row r="3" s="11" customFormat="1" ht="44" customHeight="1" spans="1:235">
      <c r="A3" s="33" t="s">
        <v>173</v>
      </c>
      <c r="B3" s="84" t="s">
        <v>78</v>
      </c>
      <c r="C3" s="72">
        <v>15970.5</v>
      </c>
      <c r="D3" s="72">
        <v>107520</v>
      </c>
      <c r="E3" s="57">
        <v>11.3239389954754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</row>
    <row r="4" s="11" customFormat="1" ht="56" customHeight="1" spans="1:235">
      <c r="A4" s="28" t="s">
        <v>174</v>
      </c>
      <c r="B4" s="84" t="s">
        <v>78</v>
      </c>
      <c r="C4" s="72">
        <v>11612</v>
      </c>
      <c r="D4" s="72">
        <v>74051</v>
      </c>
      <c r="E4" s="57">
        <v>10.11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</row>
    <row r="5" s="11" customFormat="1" ht="27.95" customHeight="1" spans="1:235">
      <c r="A5" s="33" t="s">
        <v>175</v>
      </c>
      <c r="B5" s="84" t="s">
        <v>78</v>
      </c>
      <c r="C5" s="72">
        <v>7953</v>
      </c>
      <c r="D5" s="72">
        <v>53385</v>
      </c>
      <c r="E5" s="57">
        <v>13.22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</row>
    <row r="6" s="11" customFormat="1" ht="50" customHeight="1" spans="1:235">
      <c r="A6" s="33" t="s">
        <v>176</v>
      </c>
      <c r="B6" s="84" t="s">
        <v>78</v>
      </c>
      <c r="C6" s="72">
        <v>3659</v>
      </c>
      <c r="D6" s="72">
        <v>20666</v>
      </c>
      <c r="E6" s="57">
        <v>2.82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</row>
    <row r="7" s="11" customFormat="1" ht="62" customHeight="1" spans="1:235">
      <c r="A7" s="125" t="s">
        <v>177</v>
      </c>
      <c r="B7" s="126" t="s">
        <v>78</v>
      </c>
      <c r="C7" s="88">
        <v>88239</v>
      </c>
      <c r="D7" s="88">
        <v>449080</v>
      </c>
      <c r="E7" s="57">
        <v>23.4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</row>
    <row r="8" s="11" customFormat="1" ht="48" customHeight="1" spans="1:235">
      <c r="A8" s="33" t="s">
        <v>178</v>
      </c>
      <c r="B8" s="84" t="s">
        <v>78</v>
      </c>
      <c r="C8" s="88">
        <v>6210</v>
      </c>
      <c r="D8" s="88">
        <v>30178</v>
      </c>
      <c r="E8" s="127">
        <v>-1.76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</row>
  </sheetData>
  <mergeCells count="1">
    <mergeCell ref="A1:D1"/>
  </mergeCells>
  <pageMargins left="0.75" right="0.75" top="1" bottom="1" header="0.511805555555556" footer="0.51180555555555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6"/>
  <sheetViews>
    <sheetView tabSelected="1" workbookViewId="0">
      <selection activeCell="H12" sqref="H12"/>
    </sheetView>
  </sheetViews>
  <sheetFormatPr defaultColWidth="7.875" defaultRowHeight="14.25"/>
  <cols>
    <col min="1" max="1" width="15.625" style="13" customWidth="1"/>
    <col min="2" max="2" width="9.125" style="13" customWidth="1"/>
    <col min="3" max="3" width="10.125" style="13" customWidth="1"/>
    <col min="4" max="4" width="11.25" style="13" customWidth="1"/>
    <col min="5" max="5" width="9.75" style="13" customWidth="1"/>
    <col min="6" max="248" width="7.875" style="13" customWidth="1"/>
    <col min="249" max="16384" width="7.875" style="11"/>
  </cols>
  <sheetData>
    <row r="1" s="11" customFormat="1" ht="24" customHeight="1" spans="1:248">
      <c r="A1" s="101" t="s">
        <v>179</v>
      </c>
      <c r="B1" s="101"/>
      <c r="C1" s="101"/>
      <c r="D1" s="101"/>
      <c r="E1" s="101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</row>
    <row r="2" s="100" customFormat="1" ht="33" customHeight="1" spans="1:255">
      <c r="A2" s="33"/>
      <c r="B2" s="102" t="s">
        <v>61</v>
      </c>
      <c r="C2" s="103" t="s">
        <v>180</v>
      </c>
      <c r="D2" s="103" t="s">
        <v>181</v>
      </c>
      <c r="E2" s="104" t="s">
        <v>182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1"/>
      <c r="IP2" s="11"/>
      <c r="IQ2" s="11"/>
      <c r="IR2" s="11"/>
      <c r="IS2" s="11"/>
      <c r="IT2" s="11"/>
      <c r="IU2" s="11"/>
    </row>
    <row r="3" s="100" customFormat="1" ht="24" customHeight="1" spans="1:255">
      <c r="A3" s="105" t="s">
        <v>183</v>
      </c>
      <c r="B3" s="106" t="s">
        <v>54</v>
      </c>
      <c r="C3" s="107">
        <v>297.3055</v>
      </c>
      <c r="D3" s="107">
        <v>22.6202</v>
      </c>
      <c r="E3" s="108">
        <v>8.23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1"/>
      <c r="IN3" s="11"/>
      <c r="IO3" s="11"/>
      <c r="IP3" s="11"/>
      <c r="IQ3" s="11"/>
      <c r="IR3" s="11"/>
      <c r="IS3" s="11"/>
      <c r="IT3" s="11"/>
      <c r="IU3" s="11"/>
    </row>
    <row r="4" s="100" customFormat="1" ht="24" customHeight="1" spans="1:255">
      <c r="A4" s="109" t="s">
        <v>184</v>
      </c>
      <c r="B4" s="84" t="s">
        <v>54</v>
      </c>
      <c r="C4" s="110"/>
      <c r="D4" s="110"/>
      <c r="E4" s="111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1"/>
      <c r="IN4" s="11"/>
      <c r="IO4" s="11"/>
      <c r="IP4" s="11"/>
      <c r="IQ4" s="11"/>
      <c r="IR4" s="11"/>
      <c r="IS4" s="11"/>
      <c r="IT4" s="11"/>
      <c r="IU4" s="11"/>
    </row>
    <row r="5" s="100" customFormat="1" ht="24" customHeight="1" spans="1:255">
      <c r="A5" s="105" t="s">
        <v>185</v>
      </c>
      <c r="B5" s="112" t="s">
        <v>54</v>
      </c>
      <c r="C5" s="91">
        <v>216.6751</v>
      </c>
      <c r="D5" s="91">
        <v>26.123</v>
      </c>
      <c r="E5" s="113">
        <v>0.1371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1"/>
      <c r="IN5" s="11"/>
      <c r="IO5" s="11"/>
      <c r="IP5" s="11"/>
      <c r="IQ5" s="11"/>
      <c r="IR5" s="11"/>
      <c r="IS5" s="11"/>
      <c r="IT5" s="11"/>
      <c r="IU5" s="11"/>
    </row>
    <row r="6" s="100" customFormat="1" ht="24" customHeight="1" spans="1:255">
      <c r="A6" s="109" t="s">
        <v>186</v>
      </c>
      <c r="B6" s="112" t="s">
        <v>54</v>
      </c>
      <c r="C6" s="114"/>
      <c r="D6" s="114"/>
      <c r="E6" s="115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1"/>
      <c r="IN6" s="11"/>
      <c r="IO6" s="11"/>
      <c r="IP6" s="11"/>
      <c r="IQ6" s="11"/>
      <c r="IR6" s="11"/>
      <c r="IS6" s="11"/>
      <c r="IT6" s="11"/>
      <c r="IU6" s="11"/>
    </row>
    <row r="7" s="100" customFormat="1" ht="24" customHeight="1" spans="1:255">
      <c r="A7" s="109" t="s">
        <v>187</v>
      </c>
      <c r="B7" s="112" t="s">
        <v>54</v>
      </c>
      <c r="C7" s="114"/>
      <c r="D7" s="114"/>
      <c r="E7" s="115"/>
      <c r="F7" s="15"/>
      <c r="G7" s="15"/>
      <c r="H7" s="15"/>
      <c r="I7" s="15"/>
      <c r="J7" s="15"/>
      <c r="K7" s="15"/>
      <c r="L7" s="15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1"/>
      <c r="IN7" s="11"/>
      <c r="IO7" s="11"/>
      <c r="IP7" s="11"/>
      <c r="IQ7" s="11"/>
      <c r="IR7" s="11"/>
      <c r="IS7" s="11"/>
      <c r="IT7" s="11"/>
      <c r="IU7" s="11"/>
    </row>
    <row r="8" s="11" customFormat="1" ht="30" customHeight="1" spans="1:248">
      <c r="A8" s="101" t="s">
        <v>188</v>
      </c>
      <c r="B8" s="101"/>
      <c r="C8" s="101"/>
      <c r="D8" s="101"/>
      <c r="E8" s="10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</row>
    <row r="9" s="100" customFormat="1" ht="30.75" customHeight="1" spans="1:255">
      <c r="A9" s="116"/>
      <c r="B9" s="72" t="s">
        <v>61</v>
      </c>
      <c r="C9" s="72" t="s">
        <v>62</v>
      </c>
      <c r="D9" s="72" t="s">
        <v>63</v>
      </c>
      <c r="E9" s="117" t="s">
        <v>64</v>
      </c>
      <c r="F9" s="13" t="s">
        <v>159</v>
      </c>
      <c r="G9" s="13"/>
      <c r="H9" s="13"/>
      <c r="I9" s="13"/>
      <c r="J9" s="93"/>
      <c r="K9" s="93"/>
      <c r="L9" s="93"/>
      <c r="M9" s="93"/>
      <c r="N9" s="11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1"/>
      <c r="IP9" s="11"/>
      <c r="IQ9" s="11"/>
      <c r="IR9" s="11"/>
      <c r="IS9" s="11"/>
      <c r="IT9" s="11"/>
      <c r="IU9" s="11"/>
    </row>
    <row r="10" s="100" customFormat="1" ht="24" customHeight="1" spans="1:255">
      <c r="A10" s="118" t="s">
        <v>189</v>
      </c>
      <c r="B10" s="72"/>
      <c r="C10" s="72"/>
      <c r="D10" s="72"/>
      <c r="E10" s="117"/>
      <c r="F10" s="13"/>
      <c r="G10" s="13"/>
      <c r="H10" s="13"/>
      <c r="I10" s="98"/>
      <c r="J10" s="15"/>
      <c r="K10" s="94"/>
      <c r="L10" s="94"/>
      <c r="M10" s="94"/>
      <c r="N10" s="11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1"/>
      <c r="IP10" s="11"/>
      <c r="IQ10" s="11"/>
      <c r="IR10" s="11"/>
      <c r="IS10" s="11"/>
      <c r="IT10" s="11"/>
      <c r="IU10" s="11"/>
    </row>
    <row r="11" s="100" customFormat="1" ht="24" customHeight="1" spans="1:255">
      <c r="A11" s="119" t="s">
        <v>190</v>
      </c>
      <c r="B11" s="84" t="s">
        <v>191</v>
      </c>
      <c r="C11" s="32">
        <v>54.3</v>
      </c>
      <c r="D11" s="84">
        <v>1897.6</v>
      </c>
      <c r="E11" s="120">
        <v>21.7</v>
      </c>
      <c r="F11" s="13"/>
      <c r="G11" s="13"/>
      <c r="H11" s="13"/>
      <c r="I11" s="15"/>
      <c r="J11" s="15"/>
      <c r="K11" s="94"/>
      <c r="L11" s="94"/>
      <c r="M11" s="94"/>
      <c r="N11" s="11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1"/>
      <c r="IP11" s="11"/>
      <c r="IQ11" s="11"/>
      <c r="IR11" s="11"/>
      <c r="IS11" s="11"/>
      <c r="IT11" s="11"/>
      <c r="IU11" s="11"/>
    </row>
    <row r="12" s="100" customFormat="1" ht="24" customHeight="1" spans="1:255">
      <c r="A12" s="119" t="s">
        <v>192</v>
      </c>
      <c r="B12" s="84" t="s">
        <v>54</v>
      </c>
      <c r="C12" s="32">
        <v>1.1</v>
      </c>
      <c r="D12" s="84">
        <v>56.73</v>
      </c>
      <c r="E12" s="120">
        <v>20.2</v>
      </c>
      <c r="F12" s="13"/>
      <c r="G12" s="13"/>
      <c r="H12" s="13"/>
      <c r="I12" s="15"/>
      <c r="J12" s="15"/>
      <c r="K12" s="15"/>
      <c r="L12" s="15"/>
      <c r="M12" s="94"/>
      <c r="N12" s="11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1"/>
      <c r="IP12" s="11"/>
      <c r="IQ12" s="11"/>
      <c r="IR12" s="11"/>
      <c r="IS12" s="11"/>
      <c r="IT12" s="11"/>
      <c r="IU12" s="11"/>
    </row>
    <row r="13" s="100" customFormat="1" ht="39" customHeight="1" spans="1:255">
      <c r="A13" s="121" t="s">
        <v>193</v>
      </c>
      <c r="B13" s="84" t="s">
        <v>194</v>
      </c>
      <c r="C13" s="122"/>
      <c r="D13" s="84">
        <v>34698</v>
      </c>
      <c r="E13" s="82">
        <v>4.7</v>
      </c>
      <c r="F13" s="13"/>
      <c r="G13" s="13"/>
      <c r="H13" s="13"/>
      <c r="I13" s="15"/>
      <c r="J13" s="15"/>
      <c r="K13" s="15"/>
      <c r="L13" s="15"/>
      <c r="M13" s="94"/>
      <c r="N13" s="11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1"/>
      <c r="IP13" s="11"/>
      <c r="IQ13" s="11"/>
      <c r="IR13" s="11"/>
      <c r="IS13" s="11"/>
      <c r="IT13" s="11"/>
      <c r="IU13" s="11"/>
    </row>
    <row r="14" s="100" customFormat="1" ht="42.95" customHeight="1" spans="1:255">
      <c r="A14" s="118" t="s">
        <v>195</v>
      </c>
      <c r="B14" s="84" t="s">
        <v>194</v>
      </c>
      <c r="C14" s="122"/>
      <c r="D14" s="84">
        <v>17573</v>
      </c>
      <c r="E14" s="86">
        <v>5.6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1"/>
      <c r="IP14" s="11"/>
      <c r="IQ14" s="11"/>
      <c r="IR14" s="11"/>
      <c r="IS14" s="11"/>
      <c r="IT14" s="11"/>
      <c r="IU14" s="11"/>
    </row>
    <row r="15" s="100" customFormat="1" ht="32.1" customHeight="1" spans="1:255">
      <c r="A15" s="123" t="s">
        <v>196</v>
      </c>
      <c r="B15" s="123"/>
      <c r="C15" s="123"/>
      <c r="D15" s="123"/>
      <c r="E15" s="12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1"/>
      <c r="IP15" s="11"/>
      <c r="IQ15" s="11"/>
      <c r="IR15" s="11"/>
      <c r="IS15" s="11"/>
      <c r="IT15" s="11"/>
      <c r="IU15" s="11"/>
    </row>
    <row r="16" s="11" customFormat="1" ht="47.1" customHeight="1" spans="1:248">
      <c r="A16" s="13"/>
      <c r="B16" s="13"/>
      <c r="C16" s="13"/>
      <c r="D16" s="13"/>
      <c r="E16" s="13"/>
      <c r="F16" s="12"/>
      <c r="G16" s="12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</row>
  </sheetData>
  <mergeCells count="4">
    <mergeCell ref="A1:D1"/>
    <mergeCell ref="F7:L7"/>
    <mergeCell ref="A8:D8"/>
    <mergeCell ref="A15:E15"/>
  </mergeCells>
  <pageMargins left="1.49513888888889" right="0.75" top="1" bottom="1" header="0.511805555555556" footer="0.51180555555555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workbookViewId="0">
      <selection activeCell="E13" sqref="E13"/>
    </sheetView>
  </sheetViews>
  <sheetFormatPr defaultColWidth="7.875" defaultRowHeight="14.25"/>
  <cols>
    <col min="1" max="1" width="18.625" style="11" customWidth="1"/>
    <col min="2" max="2" width="5.75" style="11" customWidth="1"/>
    <col min="3" max="3" width="8.25" style="11" customWidth="1"/>
    <col min="4" max="4" width="9.875" style="11" customWidth="1"/>
    <col min="5" max="5" width="9.25" style="70" customWidth="1"/>
    <col min="6" max="6" width="11.625" style="11" customWidth="1"/>
    <col min="7" max="7" width="12.375" style="11" customWidth="1"/>
    <col min="8" max="8" width="11.25" style="11" customWidth="1"/>
    <col min="9" max="9" width="12" style="11" customWidth="1"/>
    <col min="10" max="10" width="11.875" style="11" customWidth="1"/>
    <col min="11" max="11" width="12.875" style="11" customWidth="1"/>
    <col min="12" max="12" width="10.375" style="11" customWidth="1"/>
    <col min="13" max="16384" width="7.875" style="11"/>
  </cols>
  <sheetData>
    <row r="1" s="11" customFormat="1" ht="32.1" customHeight="1" spans="1:5">
      <c r="A1" s="18" t="s">
        <v>197</v>
      </c>
      <c r="B1" s="18"/>
      <c r="C1" s="18"/>
      <c r="D1" s="18"/>
      <c r="E1" s="18"/>
    </row>
    <row r="2" s="11" customFormat="1" ht="30" customHeight="1" spans="1:5">
      <c r="A2" s="71"/>
      <c r="B2" s="72" t="s">
        <v>97</v>
      </c>
      <c r="C2" s="72" t="s">
        <v>62</v>
      </c>
      <c r="D2" s="72" t="s">
        <v>80</v>
      </c>
      <c r="E2" s="73" t="s">
        <v>64</v>
      </c>
    </row>
    <row r="3" s="11" customFormat="1" ht="24.95" customHeight="1" spans="1:6">
      <c r="A3" s="74" t="s">
        <v>198</v>
      </c>
      <c r="B3" s="74"/>
      <c r="C3" s="74"/>
      <c r="D3" s="74"/>
      <c r="E3" s="74"/>
      <c r="F3" s="75"/>
    </row>
    <row r="4" s="11" customFormat="1" ht="31.5" customHeight="1" spans="1:9">
      <c r="A4" s="76" t="s">
        <v>199</v>
      </c>
      <c r="B4" s="46" t="s">
        <v>200</v>
      </c>
      <c r="C4" s="77">
        <v>3096.09</v>
      </c>
      <c r="D4" s="77">
        <v>31153.07</v>
      </c>
      <c r="E4" s="78"/>
      <c r="F4" s="1"/>
      <c r="G4" s="79"/>
      <c r="I4" s="99"/>
    </row>
    <row r="5" s="11" customFormat="1" ht="28.5" customHeight="1" spans="1:9">
      <c r="A5" s="76" t="s">
        <v>201</v>
      </c>
      <c r="B5" s="46" t="s">
        <v>202</v>
      </c>
      <c r="C5" s="32">
        <v>5421.84</v>
      </c>
      <c r="D5" s="77">
        <v>65062.13</v>
      </c>
      <c r="E5" s="78"/>
      <c r="F5" s="75"/>
      <c r="I5" s="99"/>
    </row>
    <row r="6" s="11" customFormat="1" ht="24.95" customHeight="1" spans="1:6">
      <c r="A6" s="80" t="s">
        <v>203</v>
      </c>
      <c r="B6" s="81" t="s">
        <v>78</v>
      </c>
      <c r="C6" s="32">
        <f>C7+C8+C9+C10</f>
        <v>2204.502489</v>
      </c>
      <c r="D6" s="32">
        <v>27006.932489</v>
      </c>
      <c r="E6" s="82">
        <v>2.559</v>
      </c>
      <c r="F6" s="75"/>
    </row>
    <row r="7" s="11" customFormat="1" ht="24.95" customHeight="1" spans="1:6">
      <c r="A7" s="83" t="s">
        <v>204</v>
      </c>
      <c r="B7" s="81" t="s">
        <v>78</v>
      </c>
      <c r="C7" s="84">
        <v>385.99</v>
      </c>
      <c r="D7" s="84">
        <v>5910.42</v>
      </c>
      <c r="E7" s="85">
        <v>-1.738</v>
      </c>
      <c r="F7" s="75" t="s">
        <v>159</v>
      </c>
    </row>
    <row r="8" s="11" customFormat="1" ht="24.95" customHeight="1" spans="1:6">
      <c r="A8" s="76" t="s">
        <v>205</v>
      </c>
      <c r="B8" s="81" t="s">
        <v>78</v>
      </c>
      <c r="C8" s="77">
        <v>653</v>
      </c>
      <c r="D8" s="77">
        <v>7890</v>
      </c>
      <c r="E8" s="86">
        <v>7.919</v>
      </c>
      <c r="F8" s="87"/>
    </row>
    <row r="9" s="11" customFormat="1" ht="24.95" customHeight="1" spans="1:8">
      <c r="A9" s="76" t="s">
        <v>206</v>
      </c>
      <c r="B9" s="81" t="s">
        <v>78</v>
      </c>
      <c r="C9" s="77">
        <v>832</v>
      </c>
      <c r="D9" s="77">
        <v>9563</v>
      </c>
      <c r="E9" s="82">
        <v>1.0919</v>
      </c>
      <c r="F9" s="87" t="s">
        <v>159</v>
      </c>
      <c r="H9" s="11" t="s">
        <v>159</v>
      </c>
    </row>
    <row r="10" s="11" customFormat="1" ht="24.95" customHeight="1" spans="1:6">
      <c r="A10" s="76" t="s">
        <v>207</v>
      </c>
      <c r="B10" s="81" t="s">
        <v>78</v>
      </c>
      <c r="C10" s="77">
        <v>333.512489</v>
      </c>
      <c r="D10" s="77">
        <v>3643.512489</v>
      </c>
      <c r="E10" s="82">
        <v>1.9449</v>
      </c>
      <c r="F10" s="75"/>
    </row>
    <row r="11" s="11" customFormat="1" ht="32.25" customHeight="1" spans="1:5">
      <c r="A11" s="80" t="s">
        <v>208</v>
      </c>
      <c r="B11" s="81" t="s">
        <v>78</v>
      </c>
      <c r="C11" s="88">
        <v>6210</v>
      </c>
      <c r="D11" s="88">
        <v>30178</v>
      </c>
      <c r="E11" s="89">
        <v>-1.76</v>
      </c>
    </row>
    <row r="12" s="11" customFormat="1" ht="32.25" customHeight="1" spans="1:6">
      <c r="A12" s="80" t="s">
        <v>209</v>
      </c>
      <c r="B12" s="81" t="s">
        <v>54</v>
      </c>
      <c r="C12" s="90">
        <f>C13+C14</f>
        <v>513.9806</v>
      </c>
      <c r="D12" s="32">
        <f>D13+D14</f>
        <v>513.9806</v>
      </c>
      <c r="E12" s="78">
        <f>E13*(C13/C12)+E14*(C14/C12)</f>
        <v>10.5401641345996</v>
      </c>
      <c r="F12" s="75"/>
    </row>
    <row r="13" s="11" customFormat="1" ht="24.95" customHeight="1" spans="1:10">
      <c r="A13" s="76" t="s">
        <v>210</v>
      </c>
      <c r="B13" s="81" t="s">
        <v>54</v>
      </c>
      <c r="C13" s="91">
        <v>297.3055</v>
      </c>
      <c r="D13" s="91">
        <v>297.3055</v>
      </c>
      <c r="E13" s="92">
        <v>8.23</v>
      </c>
      <c r="G13" s="93"/>
      <c r="H13" s="93"/>
      <c r="I13" s="93"/>
      <c r="J13" s="93"/>
    </row>
    <row r="14" s="11" customFormat="1" ht="24.95" customHeight="1" spans="1:10">
      <c r="A14" s="76" t="s">
        <v>211</v>
      </c>
      <c r="B14" s="81" t="s">
        <v>54</v>
      </c>
      <c r="C14" s="91">
        <v>216.6751</v>
      </c>
      <c r="D14" s="91">
        <v>216.6751</v>
      </c>
      <c r="E14" s="82">
        <v>13.71</v>
      </c>
      <c r="F14" s="75"/>
      <c r="G14" s="15"/>
      <c r="H14" s="94"/>
      <c r="I14" s="94"/>
      <c r="J14" s="94"/>
    </row>
    <row r="15" s="11" customFormat="1" ht="30" customHeight="1" spans="1:10">
      <c r="A15" s="80" t="s">
        <v>212</v>
      </c>
      <c r="B15" s="46" t="s">
        <v>121</v>
      </c>
      <c r="C15" s="95">
        <v>5.54</v>
      </c>
      <c r="D15" s="95">
        <v>30.367</v>
      </c>
      <c r="E15" s="85">
        <v>-4.4</v>
      </c>
      <c r="F15" s="87"/>
      <c r="G15" s="15"/>
      <c r="H15" s="94"/>
      <c r="I15" s="94"/>
      <c r="J15" s="94"/>
    </row>
    <row r="16" s="11" customFormat="1" ht="32.25" customHeight="1" spans="1:10">
      <c r="A16" s="96" t="s">
        <v>213</v>
      </c>
      <c r="B16" s="84" t="s">
        <v>78</v>
      </c>
      <c r="C16" s="97">
        <v>3792</v>
      </c>
      <c r="D16" s="97">
        <v>16890</v>
      </c>
      <c r="E16" s="78">
        <v>63.3936345167844</v>
      </c>
      <c r="F16" s="98"/>
      <c r="G16" s="15"/>
      <c r="H16" s="94"/>
      <c r="I16" s="94"/>
      <c r="J16" s="94"/>
    </row>
    <row r="17" s="11" customFormat="1" spans="5:10">
      <c r="E17" s="70"/>
      <c r="F17" s="15"/>
      <c r="G17" s="15"/>
      <c r="H17" s="15"/>
      <c r="I17" s="15"/>
      <c r="J17" s="94"/>
    </row>
    <row r="18" s="11" customFormat="1" spans="5:10">
      <c r="E18" s="70"/>
      <c r="F18" s="15"/>
      <c r="G18" s="15"/>
      <c r="H18" s="15"/>
      <c r="I18" s="15"/>
      <c r="J18" s="94"/>
    </row>
    <row r="19" s="11" customFormat="1" spans="5:5">
      <c r="E19" s="70"/>
    </row>
  </sheetData>
  <mergeCells count="2">
    <mergeCell ref="A1:E1"/>
    <mergeCell ref="A3:E3"/>
  </mergeCells>
  <pageMargins left="0.75" right="0.75" top="1" bottom="1" header="0.511805555555556" footer="0.511805555555556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L34"/>
  <sheetViews>
    <sheetView workbookViewId="0">
      <selection activeCell="I15" sqref="I15"/>
    </sheetView>
  </sheetViews>
  <sheetFormatPr defaultColWidth="7.875" defaultRowHeight="14.25"/>
  <cols>
    <col min="1" max="1" width="6.125" style="13" customWidth="1"/>
    <col min="2" max="2" width="10" style="13" customWidth="1"/>
    <col min="3" max="3" width="9.25" style="13" customWidth="1"/>
    <col min="4" max="4" width="9.625" style="13" customWidth="1"/>
    <col min="5" max="5" width="8.5" style="13" customWidth="1"/>
    <col min="6" max="6" width="10.25" style="14" customWidth="1"/>
    <col min="7" max="7" width="9.75" style="15" customWidth="1"/>
    <col min="8" max="8" width="10.875" style="13" customWidth="1"/>
    <col min="9" max="9" width="16.25" style="13" customWidth="1"/>
    <col min="10" max="10" width="13" style="13" customWidth="1"/>
    <col min="11" max="194" width="7.875" style="13" customWidth="1"/>
    <col min="195" max="16384" width="7.875" style="11"/>
  </cols>
  <sheetData>
    <row r="1" s="11" customFormat="1" ht="24.95" customHeight="1" spans="1:194">
      <c r="A1" s="16" t="s">
        <v>214</v>
      </c>
      <c r="B1" s="16"/>
      <c r="C1" s="16"/>
      <c r="D1" s="16"/>
      <c r="E1" s="16"/>
      <c r="F1" s="17"/>
      <c r="G1" s="16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</row>
    <row r="2" s="11" customFormat="1" ht="24.95" customHeight="1" spans="1:194">
      <c r="A2" s="18" t="s">
        <v>215</v>
      </c>
      <c r="B2" s="18"/>
      <c r="C2" s="18"/>
      <c r="D2" s="18"/>
      <c r="E2" s="18"/>
      <c r="F2" s="18"/>
      <c r="G2" s="19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</row>
    <row r="3" s="12" customFormat="1" ht="27.95" customHeight="1" spans="1:12">
      <c r="A3" s="20"/>
      <c r="B3" s="21" t="s">
        <v>23</v>
      </c>
      <c r="C3" s="22"/>
      <c r="D3" s="23" t="s">
        <v>216</v>
      </c>
      <c r="E3" s="23" t="s">
        <v>217</v>
      </c>
      <c r="F3" s="24" t="s">
        <v>218</v>
      </c>
      <c r="G3" s="25"/>
      <c r="K3" s="13"/>
      <c r="L3" s="59"/>
    </row>
    <row r="4" s="12" customFormat="1" ht="39" customHeight="1" spans="1:12">
      <c r="A4" s="20"/>
      <c r="B4" s="26" t="s">
        <v>219</v>
      </c>
      <c r="C4" s="26" t="s">
        <v>220</v>
      </c>
      <c r="D4" s="23" t="s">
        <v>221</v>
      </c>
      <c r="E4" s="23" t="s">
        <v>222</v>
      </c>
      <c r="F4" s="24" t="s">
        <v>223</v>
      </c>
      <c r="G4" s="25" t="s">
        <v>222</v>
      </c>
      <c r="H4" s="27"/>
      <c r="I4" s="60"/>
      <c r="K4" s="13"/>
      <c r="L4" s="59"/>
    </row>
    <row r="5" s="11" customFormat="1" ht="21.95" customHeight="1" spans="1:186">
      <c r="A5" s="28" t="s">
        <v>224</v>
      </c>
      <c r="B5" s="29">
        <v>160.220445172367</v>
      </c>
      <c r="C5" s="30">
        <v>5.7</v>
      </c>
      <c r="D5" s="31">
        <v>10.5</v>
      </c>
      <c r="E5" s="31">
        <v>7.6</v>
      </c>
      <c r="F5" s="32">
        <v>98.92</v>
      </c>
      <c r="G5" s="31">
        <v>2.8</v>
      </c>
      <c r="H5" s="27"/>
      <c r="I5" s="61"/>
      <c r="J5" s="13"/>
      <c r="K5" s="13"/>
      <c r="L5" s="59"/>
      <c r="M5" s="12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</row>
    <row r="6" s="11" customFormat="1" ht="21.95" customHeight="1" spans="1:186">
      <c r="A6" s="33" t="s">
        <v>225</v>
      </c>
      <c r="B6" s="34">
        <v>478.276909163406</v>
      </c>
      <c r="C6" s="35">
        <v>5.67544467781811</v>
      </c>
      <c r="D6" s="36">
        <v>9.9</v>
      </c>
      <c r="E6" s="37">
        <v>7.8</v>
      </c>
      <c r="F6" s="32">
        <v>225.51</v>
      </c>
      <c r="G6" s="38">
        <v>2.9</v>
      </c>
      <c r="H6" s="27"/>
      <c r="I6" s="61"/>
      <c r="J6" s="15"/>
      <c r="K6" s="13"/>
      <c r="L6" s="59"/>
      <c r="M6" s="12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</row>
    <row r="7" s="11" customFormat="1" ht="21.95" customHeight="1" spans="1:186">
      <c r="A7" s="33" t="s">
        <v>226</v>
      </c>
      <c r="B7" s="39">
        <v>295.939172538435</v>
      </c>
      <c r="C7" s="40">
        <v>5.47530895676999</v>
      </c>
      <c r="D7" s="31">
        <v>9.6</v>
      </c>
      <c r="E7" s="37">
        <v>8</v>
      </c>
      <c r="F7" s="32">
        <v>119.09</v>
      </c>
      <c r="G7" s="38">
        <v>30</v>
      </c>
      <c r="H7" s="27"/>
      <c r="I7" s="61"/>
      <c r="J7" s="15"/>
      <c r="K7" s="13"/>
      <c r="L7" s="59"/>
      <c r="M7" s="12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</row>
    <row r="8" s="11" customFormat="1" ht="21.95" customHeight="1" spans="1:183">
      <c r="A8" s="33" t="s">
        <v>227</v>
      </c>
      <c r="B8" s="34">
        <v>575.790272054255</v>
      </c>
      <c r="C8" s="35">
        <v>6.8751537896246</v>
      </c>
      <c r="D8" s="31">
        <v>7.5</v>
      </c>
      <c r="E8" s="37">
        <v>8.2</v>
      </c>
      <c r="F8" s="32">
        <v>215.61</v>
      </c>
      <c r="G8" s="38">
        <v>2.6</v>
      </c>
      <c r="H8" s="27"/>
      <c r="I8" s="61"/>
      <c r="J8" s="62"/>
      <c r="K8" s="13"/>
      <c r="L8" s="59"/>
      <c r="M8" s="12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</row>
    <row r="9" s="11" customFormat="1" ht="21.95" customHeight="1" spans="1:194">
      <c r="A9" s="33" t="s">
        <v>228</v>
      </c>
      <c r="B9" s="39">
        <v>225.918364771212</v>
      </c>
      <c r="C9" s="41">
        <v>5.80195618812398</v>
      </c>
      <c r="D9" s="31">
        <v>10.5</v>
      </c>
      <c r="E9" s="37">
        <v>7.7</v>
      </c>
      <c r="F9" s="32">
        <v>123.59</v>
      </c>
      <c r="G9" s="38">
        <v>2.5</v>
      </c>
      <c r="H9" s="27"/>
      <c r="I9" s="63"/>
      <c r="J9" s="13"/>
      <c r="K9" s="13"/>
      <c r="L9" s="59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</row>
    <row r="10" s="11" customFormat="1" ht="21.95" customHeight="1" spans="1:194">
      <c r="A10" s="33" t="s">
        <v>229</v>
      </c>
      <c r="B10" s="39">
        <v>208.422299159668</v>
      </c>
      <c r="C10" s="35">
        <v>6.05871818735137</v>
      </c>
      <c r="D10" s="31">
        <v>10.6</v>
      </c>
      <c r="E10" s="37">
        <v>7.4</v>
      </c>
      <c r="F10" s="32">
        <v>116.95</v>
      </c>
      <c r="G10" s="38">
        <v>2.9</v>
      </c>
      <c r="H10" s="13"/>
      <c r="I10" s="61"/>
      <c r="J10" s="13"/>
      <c r="K10" s="13"/>
      <c r="L10" s="59"/>
      <c r="M10" s="64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</row>
    <row r="11" s="11" customFormat="1" ht="18" customHeight="1" spans="1:194">
      <c r="A11" s="42"/>
      <c r="B11" s="43"/>
      <c r="C11" s="43"/>
      <c r="D11" s="43"/>
      <c r="E11" s="43"/>
      <c r="F11" s="44"/>
      <c r="G11" s="43"/>
      <c r="H11" s="45"/>
      <c r="I11" s="65"/>
      <c r="J11" s="13"/>
      <c r="K11" s="66"/>
      <c r="L11" s="13"/>
      <c r="M11" s="13"/>
      <c r="N11" s="66"/>
      <c r="O11" s="13"/>
      <c r="P11" s="66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</row>
    <row r="12" s="11" customFormat="1" ht="24.95" customHeight="1" spans="1:194">
      <c r="A12" s="33"/>
      <c r="B12" s="46" t="s">
        <v>230</v>
      </c>
      <c r="C12" s="46"/>
      <c r="D12" s="47" t="s">
        <v>231</v>
      </c>
      <c r="E12" s="47"/>
      <c r="F12" s="48" t="s">
        <v>232</v>
      </c>
      <c r="G12" s="49"/>
      <c r="H12" s="13"/>
      <c r="I12" s="60"/>
      <c r="J12" s="15"/>
      <c r="K12" s="66"/>
      <c r="L12" s="13"/>
      <c r="M12" s="13"/>
      <c r="N12" s="66"/>
      <c r="O12" s="13"/>
      <c r="P12" s="66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</row>
    <row r="13" s="11" customFormat="1" ht="34.5" customHeight="1" spans="1:194">
      <c r="A13" s="33"/>
      <c r="B13" s="23" t="s">
        <v>223</v>
      </c>
      <c r="C13" s="23" t="s">
        <v>233</v>
      </c>
      <c r="D13" s="23" t="s">
        <v>234</v>
      </c>
      <c r="E13" s="23" t="s">
        <v>222</v>
      </c>
      <c r="F13" s="24" t="s">
        <v>223</v>
      </c>
      <c r="G13" s="25" t="s">
        <v>222</v>
      </c>
      <c r="H13" s="50"/>
      <c r="I13" s="67"/>
      <c r="J13" s="11"/>
      <c r="K13" s="66"/>
      <c r="L13" s="13"/>
      <c r="M13" s="13"/>
      <c r="N13" s="66"/>
      <c r="O13" s="13"/>
      <c r="P13" s="66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</row>
    <row r="14" s="11" customFormat="1" ht="21.95" customHeight="1" spans="1:194">
      <c r="A14" s="28" t="s">
        <v>224</v>
      </c>
      <c r="B14" s="51">
        <v>7.4051</v>
      </c>
      <c r="C14" s="31">
        <v>10.1146485449598</v>
      </c>
      <c r="D14" s="52"/>
      <c r="E14" s="53"/>
      <c r="F14" s="32">
        <v>513.9806</v>
      </c>
      <c r="G14" s="54">
        <v>0.105401641345996</v>
      </c>
      <c r="H14" s="55"/>
      <c r="I14"/>
      <c r="J14" s="67"/>
      <c r="K14" s="66"/>
      <c r="L14" s="13"/>
      <c r="M14" s="13"/>
      <c r="N14" s="66"/>
      <c r="O14" s="13"/>
      <c r="P14" s="66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</row>
    <row r="15" s="11" customFormat="1" ht="21.95" customHeight="1" spans="1:194">
      <c r="A15" s="33" t="s">
        <v>225</v>
      </c>
      <c r="B15" s="51">
        <v>16.7554</v>
      </c>
      <c r="C15" s="37">
        <v>8.15238439492913</v>
      </c>
      <c r="D15" s="56"/>
      <c r="E15" s="57"/>
      <c r="F15" s="32">
        <v>1646.156</v>
      </c>
      <c r="G15" s="54">
        <v>0.108509847353471</v>
      </c>
      <c r="H15" s="55"/>
      <c r="I15"/>
      <c r="J15" s="67"/>
      <c r="K15" s="66"/>
      <c r="L15" s="13"/>
      <c r="M15" s="13"/>
      <c r="N15" s="68"/>
      <c r="O15" s="13"/>
      <c r="P15" s="66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</row>
    <row r="16" s="11" customFormat="1" ht="21.95" customHeight="1" spans="1:194">
      <c r="A16" s="33" t="s">
        <v>226</v>
      </c>
      <c r="B16" s="51">
        <v>16.838</v>
      </c>
      <c r="C16" s="37">
        <v>8.10429065788376</v>
      </c>
      <c r="D16" s="56"/>
      <c r="E16" s="57"/>
      <c r="F16" s="32">
        <v>536.744</v>
      </c>
      <c r="G16" s="54">
        <v>0.0824796135587915</v>
      </c>
      <c r="H16" s="55"/>
      <c r="I16"/>
      <c r="J16" s="67"/>
      <c r="K16" s="66"/>
      <c r="L16" s="13"/>
      <c r="M16" s="13"/>
      <c r="N16" s="68"/>
      <c r="O16" s="13"/>
      <c r="P16" s="66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</row>
    <row r="17" s="11" customFormat="1" ht="21.95" customHeight="1" spans="1:194">
      <c r="A17" s="33" t="s">
        <v>227</v>
      </c>
      <c r="B17" s="51">
        <v>26.0582</v>
      </c>
      <c r="C17" s="37">
        <v>10.836434784458</v>
      </c>
      <c r="D17" s="56"/>
      <c r="E17" s="57"/>
      <c r="F17" s="32">
        <v>806.5936</v>
      </c>
      <c r="G17" s="54">
        <v>0.0825513053413764</v>
      </c>
      <c r="H17" s="55"/>
      <c r="I17"/>
      <c r="J17" s="67"/>
      <c r="K17" s="66"/>
      <c r="L17" s="13"/>
      <c r="M17" s="13"/>
      <c r="N17" s="68"/>
      <c r="O17" s="13"/>
      <c r="P17" s="66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</row>
    <row r="18" s="11" customFormat="1" ht="21.95" customHeight="1" spans="1:194">
      <c r="A18" s="33" t="s">
        <v>228</v>
      </c>
      <c r="B18" s="51">
        <v>10.0175</v>
      </c>
      <c r="C18" s="37">
        <v>9.99055733672976</v>
      </c>
      <c r="D18" s="56"/>
      <c r="E18" s="57"/>
      <c r="F18" s="32">
        <v>603.664</v>
      </c>
      <c r="G18" s="54">
        <v>0.12521806107371</v>
      </c>
      <c r="H18" s="55"/>
      <c r="I18"/>
      <c r="J18" s="67"/>
      <c r="K18" s="13"/>
      <c r="L18" s="13"/>
      <c r="M18" s="13"/>
      <c r="N18" s="69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</row>
    <row r="19" s="11" customFormat="1" ht="21.95" customHeight="1" spans="1:194">
      <c r="A19" s="33" t="s">
        <v>229</v>
      </c>
      <c r="B19" s="51">
        <v>9.6858</v>
      </c>
      <c r="C19" s="37">
        <v>8.05220883534136</v>
      </c>
      <c r="D19" s="56"/>
      <c r="E19" s="57"/>
      <c r="F19" s="32">
        <v>575.8386</v>
      </c>
      <c r="G19" s="54">
        <v>0.146130236719108</v>
      </c>
      <c r="H19" s="55"/>
      <c r="I19"/>
      <c r="J19" s="67"/>
      <c r="K19" s="13"/>
      <c r="L19" s="13"/>
      <c r="M19" s="13"/>
      <c r="N19" s="69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</row>
    <row r="20" s="11" customFormat="1" spans="1:194">
      <c r="A20" s="58" t="s">
        <v>235</v>
      </c>
      <c r="B20" s="58"/>
      <c r="C20" s="58"/>
      <c r="D20" s="58"/>
      <c r="E20" s="58"/>
      <c r="F20" s="58"/>
      <c r="G20" s="58"/>
      <c r="H20" s="13"/>
      <c r="I20" s="69"/>
      <c r="J20" s="13"/>
      <c r="K20" s="13"/>
      <c r="L20" s="13"/>
      <c r="M20" s="13"/>
      <c r="N20" s="69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</row>
    <row r="21" s="11" customFormat="1" spans="1:194">
      <c r="A21" s="13"/>
      <c r="B21" s="13"/>
      <c r="C21" s="13"/>
      <c r="D21" s="13"/>
      <c r="E21" s="13"/>
      <c r="F21" s="14"/>
      <c r="G21" s="15"/>
      <c r="H21" s="13"/>
      <c r="I21" s="69"/>
      <c r="J21" s="13"/>
      <c r="K21" s="13"/>
      <c r="L21" s="13"/>
      <c r="M21" s="13"/>
      <c r="N21" s="69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</row>
    <row r="22" s="11" customFormat="1" spans="1:194">
      <c r="A22" s="13"/>
      <c r="B22" s="13"/>
      <c r="C22" s="13"/>
      <c r="D22" s="13"/>
      <c r="E22" s="13"/>
      <c r="F22" s="14"/>
      <c r="G22" s="15"/>
      <c r="H22" s="13"/>
      <c r="I22" s="69"/>
      <c r="J22" s="13"/>
      <c r="K22" s="13"/>
      <c r="L22" s="13"/>
      <c r="M22" s="13"/>
      <c r="N22" s="69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</row>
    <row r="23" s="11" customFormat="1" spans="1:193">
      <c r="A23" s="13"/>
      <c r="B23" s="13"/>
      <c r="C23" s="13"/>
      <c r="D23" s="13"/>
      <c r="E23" s="13"/>
      <c r="F23" s="14"/>
      <c r="G23" s="15"/>
      <c r="H23" s="13"/>
      <c r="I23" s="69"/>
      <c r="J23" s="13"/>
      <c r="K23" s="13"/>
      <c r="L23" s="13"/>
      <c r="M23" s="13"/>
      <c r="N23" s="69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</row>
    <row r="24" s="11" customFormat="1" spans="1:193">
      <c r="A24" s="13"/>
      <c r="B24" s="13"/>
      <c r="C24" s="13"/>
      <c r="D24" s="13"/>
      <c r="E24" s="13"/>
      <c r="F24" s="14"/>
      <c r="G24" s="15"/>
      <c r="H24" s="13"/>
      <c r="I24" s="69"/>
      <c r="J24" s="13"/>
      <c r="K24" s="13"/>
      <c r="L24" s="13"/>
      <c r="M24" s="13"/>
      <c r="N24" s="69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</row>
    <row r="25" s="11" customFormat="1" spans="1:193">
      <c r="A25" s="13"/>
      <c r="B25" s="13"/>
      <c r="C25" s="13"/>
      <c r="D25" s="13"/>
      <c r="E25" s="13"/>
      <c r="F25" s="14"/>
      <c r="G25" s="15"/>
      <c r="H25" s="13"/>
      <c r="I25" s="69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</row>
    <row r="26" s="11" customFormat="1" spans="1:194">
      <c r="A26" s="13"/>
      <c r="B26" s="13"/>
      <c r="C26" s="13"/>
      <c r="D26" s="13"/>
      <c r="E26" s="13"/>
      <c r="F26" s="14"/>
      <c r="G26" s="15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</row>
    <row r="27" s="11" customFormat="1" spans="1:194">
      <c r="A27" s="13"/>
      <c r="B27" s="13"/>
      <c r="C27" s="13"/>
      <c r="D27" s="13"/>
      <c r="E27" s="13"/>
      <c r="F27" s="14"/>
      <c r="G27" s="1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</row>
    <row r="28" s="11" customFormat="1" spans="1:194">
      <c r="A28" s="13"/>
      <c r="B28" s="13"/>
      <c r="C28" s="13"/>
      <c r="D28" s="13"/>
      <c r="E28" s="13"/>
      <c r="F28" s="14"/>
      <c r="G28" s="15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</row>
    <row r="29" s="11" customFormat="1" spans="1:194">
      <c r="A29" s="13"/>
      <c r="B29" s="13"/>
      <c r="C29" s="13"/>
      <c r="D29" s="13"/>
      <c r="E29" s="13"/>
      <c r="F29" s="14"/>
      <c r="G29" s="15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</row>
    <row r="30" s="11" customFormat="1" spans="1:194">
      <c r="A30" s="13"/>
      <c r="B30" s="13"/>
      <c r="C30" s="13"/>
      <c r="D30" s="13"/>
      <c r="E30" s="13"/>
      <c r="F30" s="14"/>
      <c r="G30" s="15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</row>
    <row r="31" s="11" customFormat="1" spans="1:194">
      <c r="A31" s="13"/>
      <c r="B31" s="13"/>
      <c r="C31" s="13"/>
      <c r="D31" s="13"/>
      <c r="E31" s="13"/>
      <c r="F31" s="14"/>
      <c r="G31" s="15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</row>
    <row r="32" s="11" customFormat="1" spans="1:194">
      <c r="A32" s="13"/>
      <c r="B32" s="13"/>
      <c r="C32" s="13"/>
      <c r="D32" s="13"/>
      <c r="E32" s="13"/>
      <c r="F32" s="14"/>
      <c r="G32" s="15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</row>
    <row r="33" s="11" customFormat="1" spans="1:194">
      <c r="A33" s="13"/>
      <c r="B33" s="13"/>
      <c r="C33" s="13"/>
      <c r="D33" s="13"/>
      <c r="E33" s="13"/>
      <c r="F33" s="14"/>
      <c r="G33" s="15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</row>
    <row r="34" s="11" customFormat="1" spans="1:194">
      <c r="A34" s="13"/>
      <c r="B34" s="13"/>
      <c r="C34" s="13"/>
      <c r="D34" s="13"/>
      <c r="E34" s="13"/>
      <c r="F34" s="14"/>
      <c r="G34" s="15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</row>
  </sheetData>
  <mergeCells count="8">
    <mergeCell ref="A1:G1"/>
    <mergeCell ref="A2:G2"/>
    <mergeCell ref="B3:C3"/>
    <mergeCell ref="F3:G3"/>
    <mergeCell ref="B12:C12"/>
    <mergeCell ref="D12:E12"/>
    <mergeCell ref="F12:G12"/>
    <mergeCell ref="A20:G20"/>
  </mergeCells>
  <pageMargins left="0.75" right="0.75" top="1" bottom="1" header="0.511805555555556" footer="0.511805555555556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workbookViewId="0">
      <selection activeCell="F17" sqref="F17"/>
    </sheetView>
  </sheetViews>
  <sheetFormatPr defaultColWidth="9" defaultRowHeight="13.5" outlineLevelCol="3"/>
  <cols>
    <col min="1" max="1" width="15.25" customWidth="1"/>
    <col min="2" max="2" width="12.125" customWidth="1"/>
    <col min="3" max="3" width="15.625" customWidth="1"/>
    <col min="4" max="4" width="20.375" customWidth="1"/>
  </cols>
  <sheetData>
    <row r="1" ht="22.5" spans="1:4">
      <c r="A1" s="4"/>
      <c r="B1" s="4"/>
      <c r="C1" s="4"/>
      <c r="D1" s="4"/>
    </row>
    <row r="2" ht="18.75" spans="1:4">
      <c r="A2" s="5"/>
      <c r="B2" s="6"/>
      <c r="C2" s="7"/>
      <c r="D2" s="7"/>
    </row>
    <row r="3" ht="18.75" spans="1:4">
      <c r="A3" s="8"/>
      <c r="B3" s="6"/>
      <c r="C3" s="6"/>
      <c r="D3" s="6"/>
    </row>
    <row r="4" ht="18.75" spans="1:4">
      <c r="A4" s="9"/>
      <c r="B4" s="6"/>
      <c r="C4" s="6"/>
      <c r="D4" s="6"/>
    </row>
    <row r="5" ht="18.75" spans="1:4">
      <c r="A5" s="9"/>
      <c r="B5" s="6"/>
      <c r="C5" s="6"/>
      <c r="D5" s="6"/>
    </row>
    <row r="6" ht="18.75" spans="1:4">
      <c r="A6" s="5"/>
      <c r="B6" s="5"/>
      <c r="C6" s="5"/>
      <c r="D6" s="5"/>
    </row>
    <row r="7" ht="18.75" spans="1:4">
      <c r="A7" s="5"/>
      <c r="B7" s="7"/>
      <c r="C7" s="7"/>
      <c r="D7" s="7"/>
    </row>
    <row r="8" ht="18.75" spans="1:4">
      <c r="A8" s="10"/>
      <c r="B8" s="7"/>
      <c r="C8" s="7"/>
      <c r="D8" s="7"/>
    </row>
    <row r="9" ht="18.75" spans="1:4">
      <c r="A9" s="7"/>
      <c r="B9" s="7"/>
      <c r="C9" s="7"/>
      <c r="D9" s="7"/>
    </row>
    <row r="10" ht="18.75" spans="1:4">
      <c r="A10" s="7"/>
      <c r="B10" s="7"/>
      <c r="C10" s="7"/>
      <c r="D10" s="7"/>
    </row>
    <row r="11" ht="18.75" spans="1:4">
      <c r="A11" s="7"/>
      <c r="B11" s="7"/>
      <c r="C11" s="7"/>
      <c r="D11" s="7"/>
    </row>
    <row r="12" ht="18.75" spans="1:4">
      <c r="A12" s="7"/>
      <c r="B12" s="7"/>
      <c r="C12" s="7"/>
      <c r="D12" s="7"/>
    </row>
    <row r="13" ht="18.75" spans="1:4">
      <c r="A13" s="7"/>
      <c r="B13" s="7"/>
      <c r="C13" s="7"/>
      <c r="D13" s="7"/>
    </row>
    <row r="14" ht="18.75" spans="1:4">
      <c r="A14" s="7"/>
      <c r="B14" s="7"/>
      <c r="C14" s="7"/>
      <c r="D14" s="7"/>
    </row>
    <row r="15" ht="18.75" spans="1:4">
      <c r="A15" s="7"/>
      <c r="B15" s="7"/>
      <c r="C15" s="7"/>
      <c r="D15" s="7"/>
    </row>
    <row r="16" ht="18.75" spans="1:4">
      <c r="A16" s="7"/>
      <c r="B16" s="7"/>
      <c r="C16" s="7"/>
      <c r="D16" s="7"/>
    </row>
    <row r="17" ht="18.75" spans="1:4">
      <c r="A17" s="7"/>
      <c r="B17" s="7"/>
      <c r="C17" s="7"/>
      <c r="D17" s="7"/>
    </row>
    <row r="18" ht="18.75" spans="1:4">
      <c r="A18" s="7"/>
      <c r="B18" s="7"/>
      <c r="C18" s="7"/>
      <c r="D18" s="7"/>
    </row>
    <row r="19" ht="18.75" spans="1:4">
      <c r="A19" s="7"/>
      <c r="B19" s="7"/>
      <c r="C19" s="7"/>
      <c r="D19" s="7"/>
    </row>
    <row r="20" ht="18.75" spans="1:4">
      <c r="A20" s="7"/>
      <c r="B20" s="7"/>
      <c r="C20" s="7"/>
      <c r="D20" s="7"/>
    </row>
    <row r="21" ht="18.75" spans="1:4">
      <c r="A21" s="7"/>
      <c r="B21" s="7"/>
      <c r="C21" s="7"/>
      <c r="D21" s="7"/>
    </row>
    <row r="22" ht="18.75" spans="1:4">
      <c r="A22" s="7"/>
      <c r="B22" s="7"/>
      <c r="C22" s="7"/>
      <c r="D22" s="7"/>
    </row>
    <row r="23" ht="18.75" spans="1:4">
      <c r="A23" s="7"/>
      <c r="B23" s="7"/>
      <c r="C23" s="7"/>
      <c r="D23" s="7"/>
    </row>
    <row r="24" ht="18.75" spans="1:4">
      <c r="A24" s="7"/>
      <c r="B24" s="7"/>
      <c r="C24" s="7"/>
      <c r="D24" s="7"/>
    </row>
  </sheetData>
  <mergeCells count="3">
    <mergeCell ref="A1:D1"/>
    <mergeCell ref="B3:D3"/>
    <mergeCell ref="B4:D4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workbookViewId="0">
      <selection activeCell="E11" sqref="E11"/>
    </sheetView>
  </sheetViews>
  <sheetFormatPr defaultColWidth="7.875" defaultRowHeight="14.25" outlineLevelCol="3"/>
  <cols>
    <col min="1" max="1" width="14" style="3" customWidth="1"/>
    <col min="2" max="2" width="9.75" style="3" customWidth="1"/>
    <col min="3" max="3" width="14.25" style="3" customWidth="1"/>
    <col min="4" max="4" width="22.875" style="3" customWidth="1"/>
    <col min="5" max="5" width="33.5" style="1" customWidth="1"/>
    <col min="6" max="6" width="30.5" style="1" customWidth="1"/>
    <col min="7" max="7" width="38" style="1" customWidth="1"/>
    <col min="8" max="8" width="34" style="1" customWidth="1"/>
    <col min="9" max="9" width="22.5" style="1" customWidth="1"/>
    <col min="10" max="16384" width="7.875" style="1"/>
  </cols>
  <sheetData>
    <row r="1" s="1" customFormat="1" ht="54.75" customHeight="1" spans="1:4">
      <c r="A1" s="4" t="s">
        <v>236</v>
      </c>
      <c r="B1" s="4"/>
      <c r="C1" s="4"/>
      <c r="D1" s="4"/>
    </row>
    <row r="2" s="2" customFormat="1" ht="18.95" customHeight="1" spans="1:4">
      <c r="A2" s="5" t="s">
        <v>237</v>
      </c>
      <c r="B2" s="6" t="s">
        <v>238</v>
      </c>
      <c r="C2" s="7"/>
      <c r="D2" s="7" t="s">
        <v>159</v>
      </c>
    </row>
    <row r="3" s="2" customFormat="1" ht="18.95" customHeight="1" spans="1:4">
      <c r="A3" s="8" t="s">
        <v>239</v>
      </c>
      <c r="B3" s="6" t="s">
        <v>240</v>
      </c>
      <c r="C3" s="6"/>
      <c r="D3" s="6"/>
    </row>
    <row r="4" s="2" customFormat="1" customHeight="1" spans="1:4">
      <c r="A4" s="9" t="s">
        <v>241</v>
      </c>
      <c r="B4" s="6" t="s">
        <v>242</v>
      </c>
      <c r="C4" s="6"/>
      <c r="D4" s="6"/>
    </row>
    <row r="5" s="2" customFormat="1" ht="18.95" customHeight="1" spans="1:4">
      <c r="A5" s="9"/>
      <c r="B5" s="6"/>
      <c r="C5" s="6"/>
      <c r="D5" s="6"/>
    </row>
    <row r="6" s="2" customFormat="1" ht="18.95" customHeight="1" spans="1:4">
      <c r="A6" s="5" t="s">
        <v>243</v>
      </c>
      <c r="B6" s="5" t="s">
        <v>244</v>
      </c>
      <c r="C6" s="5" t="s">
        <v>245</v>
      </c>
      <c r="D6" s="5" t="s">
        <v>246</v>
      </c>
    </row>
    <row r="7" s="2" customFormat="1" ht="18.95" customHeight="1" spans="1:4">
      <c r="A7" s="5" t="s">
        <v>247</v>
      </c>
      <c r="B7" s="7" t="s">
        <v>248</v>
      </c>
      <c r="C7" s="7" t="s">
        <v>249</v>
      </c>
      <c r="D7" s="7">
        <v>15872069985</v>
      </c>
    </row>
    <row r="8" s="2" customFormat="1" ht="18.95" customHeight="1" spans="1:4">
      <c r="A8" s="10"/>
      <c r="B8" s="7" t="s">
        <v>250</v>
      </c>
      <c r="C8" s="7" t="s">
        <v>251</v>
      </c>
      <c r="D8" s="7">
        <v>18502788643</v>
      </c>
    </row>
    <row r="9" s="2" customFormat="1" ht="18.95" customHeight="1" spans="1:4">
      <c r="A9" s="7"/>
      <c r="B9" s="7" t="s">
        <v>252</v>
      </c>
      <c r="C9" s="7" t="s">
        <v>253</v>
      </c>
      <c r="D9" s="7">
        <v>13871104491</v>
      </c>
    </row>
    <row r="10" s="2" customFormat="1" ht="18.95" customHeight="1" spans="1:4">
      <c r="A10" s="7"/>
      <c r="B10" s="7" t="s">
        <v>254</v>
      </c>
      <c r="C10" s="7" t="s">
        <v>255</v>
      </c>
      <c r="D10" s="7">
        <v>18727822617</v>
      </c>
    </row>
    <row r="11" s="2" customFormat="1" ht="18.95" customHeight="1" spans="1:4">
      <c r="A11" s="7"/>
      <c r="B11" s="7" t="s">
        <v>256</v>
      </c>
      <c r="C11" s="7" t="s">
        <v>257</v>
      </c>
      <c r="D11" s="7">
        <v>13545603633</v>
      </c>
    </row>
    <row r="12" s="2" customFormat="1" ht="18.95" customHeight="1" spans="1:4">
      <c r="A12" s="7"/>
      <c r="B12" s="7" t="s">
        <v>258</v>
      </c>
      <c r="C12" s="7" t="s">
        <v>259</v>
      </c>
      <c r="D12" s="7">
        <v>18671165219</v>
      </c>
    </row>
    <row r="13" s="2" customFormat="1" ht="18.95" customHeight="1" spans="1:4">
      <c r="A13" s="7"/>
      <c r="B13" s="7" t="s">
        <v>260</v>
      </c>
      <c r="C13" s="7" t="s">
        <v>261</v>
      </c>
      <c r="D13" s="7">
        <v>17762803005</v>
      </c>
    </row>
    <row r="14" s="2" customFormat="1" ht="18.95" customHeight="1" spans="1:4">
      <c r="A14" s="7"/>
      <c r="B14" s="7" t="s">
        <v>262</v>
      </c>
      <c r="C14" s="7" t="s">
        <v>263</v>
      </c>
      <c r="D14" s="7">
        <v>15807240641</v>
      </c>
    </row>
    <row r="15" s="2" customFormat="1" ht="18.95" customHeight="1" spans="1:4">
      <c r="A15" s="7"/>
      <c r="B15" s="7" t="s">
        <v>264</v>
      </c>
      <c r="C15" s="7" t="s">
        <v>265</v>
      </c>
      <c r="D15" s="7">
        <v>19071354998</v>
      </c>
    </row>
    <row r="16" s="2" customFormat="1" ht="18.95" customHeight="1" spans="1:4">
      <c r="A16" s="7"/>
      <c r="B16" s="7" t="s">
        <v>266</v>
      </c>
      <c r="C16" s="7" t="s">
        <v>267</v>
      </c>
      <c r="D16" s="7">
        <v>18271495205</v>
      </c>
    </row>
    <row r="17" s="2" customFormat="1" ht="18.95" customHeight="1" spans="1:4">
      <c r="A17" s="7"/>
      <c r="B17" s="7" t="s">
        <v>268</v>
      </c>
      <c r="C17" s="7" t="s">
        <v>269</v>
      </c>
      <c r="D17" s="7">
        <v>13451112086</v>
      </c>
    </row>
    <row r="18" s="2" customFormat="1" ht="18.95" customHeight="1" spans="1:4">
      <c r="A18" s="7"/>
      <c r="B18" s="7" t="s">
        <v>270</v>
      </c>
      <c r="C18" s="7" t="s">
        <v>271</v>
      </c>
      <c r="D18" s="7">
        <v>18671568871</v>
      </c>
    </row>
    <row r="19" s="2" customFormat="1" ht="18.95" customHeight="1" spans="1:4">
      <c r="A19" s="7"/>
      <c r="B19" s="7" t="s">
        <v>272</v>
      </c>
      <c r="C19" s="7" t="s">
        <v>273</v>
      </c>
      <c r="D19" s="7">
        <v>13476882188</v>
      </c>
    </row>
    <row r="20" s="2" customFormat="1" ht="18.95" customHeight="1" spans="1:4">
      <c r="A20" s="7"/>
      <c r="B20" s="7" t="s">
        <v>274</v>
      </c>
      <c r="C20" s="7" t="s">
        <v>275</v>
      </c>
      <c r="D20" s="7">
        <v>15571511300</v>
      </c>
    </row>
    <row r="21" s="2" customFormat="1" ht="18.95" customHeight="1" spans="1:4">
      <c r="A21" s="7"/>
      <c r="B21" s="7" t="s">
        <v>276</v>
      </c>
      <c r="C21" s="7" t="s">
        <v>277</v>
      </c>
      <c r="D21" s="7">
        <v>18971812122</v>
      </c>
    </row>
    <row r="22" s="2" customFormat="1" ht="18.95" customHeight="1" spans="1:4">
      <c r="A22" s="7"/>
      <c r="B22" s="7" t="s">
        <v>278</v>
      </c>
      <c r="C22" s="7" t="s">
        <v>279</v>
      </c>
      <c r="D22" s="7">
        <v>13907242878</v>
      </c>
    </row>
    <row r="23" s="2" customFormat="1" ht="18.95" customHeight="1" spans="1:4">
      <c r="A23" s="7" t="s">
        <v>159</v>
      </c>
      <c r="B23" s="7" t="s">
        <v>280</v>
      </c>
      <c r="C23" s="7" t="s">
        <v>281</v>
      </c>
      <c r="D23" s="7">
        <v>13789922998</v>
      </c>
    </row>
    <row r="24" s="2" customFormat="1" ht="18.95" customHeight="1" spans="1:4">
      <c r="A24" s="7"/>
      <c r="B24" s="7" t="s">
        <v>282</v>
      </c>
      <c r="C24" s="7" t="s">
        <v>283</v>
      </c>
      <c r="D24" s="7">
        <v>18608680886</v>
      </c>
    </row>
    <row r="25" s="1" customFormat="1" ht="20.1" customHeight="1" spans="1:4">
      <c r="A25" s="3"/>
      <c r="B25" s="3"/>
      <c r="C25" s="3"/>
      <c r="D25" s="3"/>
    </row>
    <row r="26" s="1" customFormat="1" ht="21.95" customHeight="1" spans="1:4">
      <c r="A26" s="3"/>
      <c r="B26" s="3"/>
      <c r="C26" s="3"/>
      <c r="D26" s="3"/>
    </row>
    <row r="27" s="1" customFormat="1" ht="21.95" customHeight="1" spans="1:4">
      <c r="A27" s="3"/>
      <c r="B27" s="3"/>
      <c r="C27" s="3"/>
      <c r="D27" s="3"/>
    </row>
  </sheetData>
  <mergeCells count="3">
    <mergeCell ref="A1:D1"/>
    <mergeCell ref="B3:D3"/>
    <mergeCell ref="B4:D4"/>
  </mergeCells>
  <pageMargins left="0.75" right="0.75" top="1" bottom="1" header="0.511805555555556" footer="0.511805555555556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workbookViewId="0">
      <selection activeCell="F9" sqref="F9"/>
    </sheetView>
  </sheetViews>
  <sheetFormatPr defaultColWidth="9" defaultRowHeight="14.25" outlineLevelCol="3"/>
  <cols>
    <col min="1" max="1" width="18.75" style="11" customWidth="1"/>
    <col min="2" max="3" width="12.625" style="11"/>
    <col min="4" max="4" width="14.875" style="11"/>
    <col min="5" max="16384" width="9" style="11"/>
  </cols>
  <sheetData>
    <row r="1" s="11" customFormat="1" ht="21" spans="1:4">
      <c r="A1" s="16" t="s">
        <v>17</v>
      </c>
      <c r="B1" s="16"/>
      <c r="C1" s="16"/>
      <c r="D1" s="16"/>
    </row>
    <row r="2" s="11" customFormat="1" ht="18.75" spans="1:4">
      <c r="A2" s="101" t="s">
        <v>18</v>
      </c>
      <c r="B2" s="101"/>
      <c r="C2" s="101"/>
      <c r="D2" s="101"/>
    </row>
    <row r="3" s="11" customFormat="1" spans="1:4">
      <c r="A3" s="190"/>
      <c r="B3" s="191" t="s">
        <v>19</v>
      </c>
      <c r="C3" s="191" t="s">
        <v>20</v>
      </c>
      <c r="D3" s="191"/>
    </row>
    <row r="4" s="11" customFormat="1" spans="1:4">
      <c r="A4" s="192"/>
      <c r="B4" s="193" t="s">
        <v>21</v>
      </c>
      <c r="C4" s="193" t="s">
        <v>21</v>
      </c>
      <c r="D4" s="193" t="s">
        <v>22</v>
      </c>
    </row>
    <row r="5" s="11" customFormat="1" ht="36" customHeight="1" spans="1:4">
      <c r="A5" s="194" t="s">
        <v>23</v>
      </c>
      <c r="B5" s="195">
        <v>160.220445172367</v>
      </c>
      <c r="C5" s="195">
        <v>151.275356494644</v>
      </c>
      <c r="D5" s="37">
        <v>5.71844503659933</v>
      </c>
    </row>
    <row r="6" s="11" customFormat="1" spans="1:4">
      <c r="A6" s="194" t="s">
        <v>24</v>
      </c>
      <c r="B6" s="195">
        <v>26.8515719529842</v>
      </c>
      <c r="C6" s="195">
        <v>25.4964237398437</v>
      </c>
      <c r="D6" s="37">
        <v>3.59790552266904</v>
      </c>
    </row>
    <row r="7" s="11" customFormat="1" ht="22.5" spans="1:4">
      <c r="A7" s="194" t="s">
        <v>25</v>
      </c>
      <c r="B7" s="195">
        <v>1.38364206228594</v>
      </c>
      <c r="C7" s="195">
        <v>1.32218390314837</v>
      </c>
      <c r="D7" s="37">
        <v>9.71588774948469</v>
      </c>
    </row>
    <row r="8" s="11" customFormat="1" spans="1:4">
      <c r="A8" s="194" t="s">
        <v>26</v>
      </c>
      <c r="B8" s="195">
        <v>22.7157513245621</v>
      </c>
      <c r="C8" s="195">
        <v>24.8064707327192</v>
      </c>
      <c r="D8" s="37">
        <v>8.1688767033433</v>
      </c>
    </row>
    <row r="9" s="11" customFormat="1" spans="1:4">
      <c r="A9" s="194" t="s">
        <v>27</v>
      </c>
      <c r="B9" s="195">
        <v>0.0095908143827338</v>
      </c>
      <c r="C9" s="195">
        <v>0.0116141944280125</v>
      </c>
      <c r="D9" s="37" t="e">
        <v>#DIV/0!</v>
      </c>
    </row>
    <row r="10" s="11" customFormat="1" ht="32.25" customHeight="1" spans="1:4">
      <c r="A10" s="194" t="s">
        <v>28</v>
      </c>
      <c r="B10" s="195">
        <v>15.0689240807832</v>
      </c>
      <c r="C10" s="195">
        <v>18.7344852482394</v>
      </c>
      <c r="D10" s="37">
        <v>4.23930465035041</v>
      </c>
    </row>
    <row r="11" s="11" customFormat="1" ht="22.5" spans="1:4">
      <c r="A11" s="194" t="s">
        <v>29</v>
      </c>
      <c r="B11" s="195">
        <v>0.0307233682221889</v>
      </c>
      <c r="C11" s="195">
        <v>0.00741524279954714</v>
      </c>
      <c r="D11" s="37">
        <v>130.370021538755</v>
      </c>
    </row>
    <row r="12" s="11" customFormat="1" spans="1:4">
      <c r="A12" s="194" t="s">
        <v>30</v>
      </c>
      <c r="B12" s="195">
        <v>14.0686083798853</v>
      </c>
      <c r="C12" s="195">
        <v>12.8616634563361</v>
      </c>
      <c r="D12" s="37">
        <v>6.06849536625515</v>
      </c>
    </row>
    <row r="13" s="11" customFormat="1" spans="1:4">
      <c r="A13" s="194" t="s">
        <v>31</v>
      </c>
      <c r="B13" s="195">
        <v>12.5890444863488</v>
      </c>
      <c r="C13" s="195">
        <v>11.8428226097313</v>
      </c>
      <c r="D13" s="37">
        <v>3.83147050573207</v>
      </c>
    </row>
    <row r="14" s="11" customFormat="1" spans="1:4">
      <c r="A14" s="194" t="s">
        <v>32</v>
      </c>
      <c r="B14" s="195">
        <v>3.51994829314831</v>
      </c>
      <c r="C14" s="195">
        <v>3.4940287689507</v>
      </c>
      <c r="D14" s="37">
        <v>5.08192784249191</v>
      </c>
    </row>
    <row r="15" s="11" customFormat="1" spans="1:4">
      <c r="A15" s="194" t="s">
        <v>33</v>
      </c>
      <c r="B15" s="195">
        <v>9.06909619320045</v>
      </c>
      <c r="C15" s="195">
        <v>8.34879384078064</v>
      </c>
      <c r="D15" s="37">
        <v>3.31693529255268</v>
      </c>
    </row>
    <row r="16" s="11" customFormat="1" spans="1:4">
      <c r="A16" s="194" t="s">
        <v>34</v>
      </c>
      <c r="B16" s="195">
        <v>5.01919376021374</v>
      </c>
      <c r="C16" s="195">
        <v>4.63162446870196</v>
      </c>
      <c r="D16" s="37">
        <v>8.8926512660202</v>
      </c>
    </row>
    <row r="17" s="11" customFormat="1" spans="1:4">
      <c r="A17" s="194" t="s">
        <v>35</v>
      </c>
      <c r="B17" s="195">
        <v>6.49484928798628</v>
      </c>
      <c r="C17" s="195">
        <v>5.62693969461325</v>
      </c>
      <c r="D17" s="37">
        <v>4.09232621548537</v>
      </c>
    </row>
    <row r="18" s="11" customFormat="1" spans="1:4">
      <c r="A18" s="194" t="s">
        <v>36</v>
      </c>
      <c r="B18" s="195">
        <v>0.744039537522762</v>
      </c>
      <c r="C18" s="195">
        <v>0.864400671963869</v>
      </c>
      <c r="D18" s="37">
        <v>4.30413099217901</v>
      </c>
    </row>
    <row r="19" s="11" customFormat="1" spans="1:4">
      <c r="A19" s="194" t="s">
        <v>37</v>
      </c>
      <c r="B19" s="195">
        <v>5.75080975046351</v>
      </c>
      <c r="C19" s="195">
        <v>4.76253902264938</v>
      </c>
      <c r="D19" s="37">
        <v>4.05397585338764</v>
      </c>
    </row>
    <row r="20" s="11" customFormat="1" spans="1:4">
      <c r="A20" s="196" t="s">
        <v>38</v>
      </c>
      <c r="B20" s="195">
        <v>7.83129536422288</v>
      </c>
      <c r="C20" s="195">
        <v>8.0084772739696</v>
      </c>
      <c r="D20" s="37">
        <v>5.50708419559504</v>
      </c>
    </row>
    <row r="21" s="11" customFormat="1" spans="1:4">
      <c r="A21" s="196" t="s">
        <v>39</v>
      </c>
      <c r="B21" s="195">
        <v>11.112235996187</v>
      </c>
      <c r="C21" s="195">
        <v>10.8299199602845</v>
      </c>
      <c r="D21" s="37">
        <v>2.53294934808514</v>
      </c>
    </row>
    <row r="22" s="11" customFormat="1" spans="1:4">
      <c r="A22" s="194" t="s">
        <v>40</v>
      </c>
      <c r="B22" s="195">
        <v>2.6558500149476</v>
      </c>
      <c r="C22" s="195">
        <v>2.31137959924858</v>
      </c>
      <c r="D22" s="37">
        <v>-0.540246443309442</v>
      </c>
    </row>
    <row r="23" s="11" customFormat="1" spans="1:4">
      <c r="A23" s="194" t="s">
        <v>41</v>
      </c>
      <c r="B23" s="195">
        <v>8.45638598123945</v>
      </c>
      <c r="C23" s="195">
        <v>8.51854036103597</v>
      </c>
      <c r="D23" s="37">
        <v>3.39984903478157</v>
      </c>
    </row>
    <row r="24" s="11" customFormat="1" spans="1:4">
      <c r="A24" s="194" t="s">
        <v>42</v>
      </c>
      <c r="B24" s="195">
        <v>53.5378946199765</v>
      </c>
      <c r="C24" s="195">
        <v>47.171014558444</v>
      </c>
      <c r="D24" s="37">
        <v>6.7095145802986</v>
      </c>
    </row>
    <row r="25" s="11" customFormat="1" spans="1:4">
      <c r="A25" s="194" t="s">
        <v>43</v>
      </c>
      <c r="B25" s="195">
        <v>29.1673350583665</v>
      </c>
      <c r="C25" s="195">
        <v>24.2525414695062</v>
      </c>
      <c r="D25" s="37">
        <v>9.88648903873309</v>
      </c>
    </row>
    <row r="26" s="11" customFormat="1" spans="1:4">
      <c r="A26" s="194" t="s">
        <v>44</v>
      </c>
      <c r="B26" s="195">
        <v>24.37055956161</v>
      </c>
      <c r="C26" s="195">
        <v>22.9184730889379</v>
      </c>
      <c r="D26" s="37">
        <v>3.54172449274832</v>
      </c>
    </row>
    <row r="27" s="11" customFormat="1" spans="1:4">
      <c r="A27" s="194" t="s">
        <v>45</v>
      </c>
      <c r="B27" s="195">
        <v>25.4679298906982</v>
      </c>
      <c r="C27" s="195">
        <v>24.1742398366953</v>
      </c>
      <c r="D27" s="37">
        <v>3.28290868868054</v>
      </c>
    </row>
    <row r="28" s="11" customFormat="1" spans="1:4">
      <c r="A28" s="194" t="s">
        <v>46</v>
      </c>
      <c r="B28" s="195">
        <v>36.7440455218425</v>
      </c>
      <c r="C28" s="195">
        <v>37.6491047518278</v>
      </c>
      <c r="D28" s="37">
        <v>7.39800062600038</v>
      </c>
    </row>
    <row r="29" s="11" customFormat="1" ht="21" customHeight="1" spans="1:4">
      <c r="A29" s="194" t="s">
        <v>47</v>
      </c>
      <c r="B29" s="195">
        <v>98.0084697598261</v>
      </c>
      <c r="C29" s="195">
        <v>89.4520119061207</v>
      </c>
      <c r="D29" s="37">
        <v>5.69632339532649</v>
      </c>
    </row>
  </sheetData>
  <mergeCells count="4">
    <mergeCell ref="A1:D1"/>
    <mergeCell ref="A2:D2"/>
    <mergeCell ref="C3:D3"/>
    <mergeCell ref="A3:A4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T14"/>
  <sheetViews>
    <sheetView topLeftCell="A2" workbookViewId="0">
      <selection activeCell="G10" sqref="G10"/>
    </sheetView>
  </sheetViews>
  <sheetFormatPr defaultColWidth="7.875" defaultRowHeight="14.25"/>
  <cols>
    <col min="1" max="1" width="19.375" style="13" customWidth="1"/>
    <col min="2" max="3" width="9.125" style="13" customWidth="1"/>
    <col min="4" max="4" width="8.375" style="13" customWidth="1"/>
    <col min="5" max="5" width="12.25" style="13" customWidth="1"/>
    <col min="6" max="228" width="7.875" style="13" customWidth="1"/>
    <col min="229" max="16384" width="7.875" style="11"/>
  </cols>
  <sheetData>
    <row r="1" s="11" customFormat="1" ht="25.7" customHeight="1" spans="1:228">
      <c r="A1" s="101" t="s">
        <v>48</v>
      </c>
      <c r="B1" s="101"/>
      <c r="C1" s="101"/>
      <c r="D1" s="101"/>
      <c r="E1" s="101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</row>
    <row r="2" s="11" customFormat="1" ht="34.5" customHeight="1" spans="1:228">
      <c r="A2" s="182"/>
      <c r="B2" s="183" t="s">
        <v>49</v>
      </c>
      <c r="C2" s="183" t="s">
        <v>19</v>
      </c>
      <c r="D2" s="183"/>
      <c r="E2" s="184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</row>
    <row r="3" s="12" customFormat="1" ht="30" customHeight="1" spans="1:5">
      <c r="A3" s="185"/>
      <c r="B3" s="186"/>
      <c r="C3" s="183" t="s">
        <v>50</v>
      </c>
      <c r="D3" s="183" t="s">
        <v>51</v>
      </c>
      <c r="E3" s="184" t="s">
        <v>52</v>
      </c>
    </row>
    <row r="4" s="11" customFormat="1" ht="67" customHeight="1" spans="1:228">
      <c r="A4" s="118" t="s">
        <v>53</v>
      </c>
      <c r="B4" s="183" t="s">
        <v>54</v>
      </c>
      <c r="C4" s="187">
        <v>14.36714829798</v>
      </c>
      <c r="D4" s="32">
        <v>49.1255</v>
      </c>
      <c r="E4" s="159">
        <v>9.7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</row>
    <row r="5" s="11" customFormat="1" ht="30" customHeight="1" spans="1:228">
      <c r="A5" s="119" t="s">
        <v>55</v>
      </c>
      <c r="B5" s="183" t="s">
        <v>54</v>
      </c>
      <c r="C5" s="187">
        <v>0.488082377022</v>
      </c>
      <c r="D5" s="32">
        <v>3.4278</v>
      </c>
      <c r="E5" s="159">
        <v>11.3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</row>
    <row r="6" s="11" customFormat="1" ht="49" customHeight="1" spans="1:228">
      <c r="A6" s="118" t="s">
        <v>56</v>
      </c>
      <c r="B6" s="183" t="s">
        <v>54</v>
      </c>
      <c r="C6" s="187">
        <v>7.44218281835364</v>
      </c>
      <c r="D6" s="32">
        <v>26.8515719529842</v>
      </c>
      <c r="E6" s="159">
        <v>9.6473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</row>
    <row r="7" s="11" customFormat="1" ht="50" customHeight="1" spans="1:228">
      <c r="A7" s="116" t="s">
        <v>57</v>
      </c>
      <c r="B7" s="183" t="s">
        <v>54</v>
      </c>
      <c r="C7" s="187">
        <v>0.252826671297396</v>
      </c>
      <c r="D7" s="32">
        <v>1.38364206228594</v>
      </c>
      <c r="E7" s="159">
        <v>14.2876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</row>
    <row r="8" s="11" customFormat="1" ht="40" customHeight="1" spans="1:228">
      <c r="A8" s="182"/>
      <c r="B8" s="183"/>
      <c r="C8" s="188" t="s">
        <v>58</v>
      </c>
      <c r="D8" s="188"/>
      <c r="E8" s="188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</row>
    <row r="9" ht="49" customHeight="1" spans="1:5">
      <c r="A9" s="118"/>
      <c r="B9" s="183"/>
      <c r="C9" s="183" t="s">
        <v>50</v>
      </c>
      <c r="D9" s="183" t="s">
        <v>51</v>
      </c>
      <c r="E9" s="184" t="s">
        <v>59</v>
      </c>
    </row>
    <row r="10" ht="32" customHeight="1" spans="1:5">
      <c r="A10" s="118" t="s">
        <v>53</v>
      </c>
      <c r="B10" s="183" t="s">
        <v>54</v>
      </c>
      <c r="C10" s="73">
        <v>13.64478</v>
      </c>
      <c r="D10" s="32">
        <v>46.65978</v>
      </c>
      <c r="E10" s="159">
        <v>3.7</v>
      </c>
    </row>
    <row r="11" ht="44" customHeight="1" spans="1:5">
      <c r="A11" s="119" t="s">
        <v>55</v>
      </c>
      <c r="B11" s="183" t="s">
        <v>54</v>
      </c>
      <c r="C11" s="73">
        <v>0.463542</v>
      </c>
      <c r="D11" s="32">
        <v>3.257542</v>
      </c>
      <c r="E11" s="159">
        <v>9.7</v>
      </c>
    </row>
    <row r="12" ht="43" customHeight="1" spans="1:5">
      <c r="A12" s="118" t="s">
        <v>56</v>
      </c>
      <c r="B12" s="183" t="s">
        <v>54</v>
      </c>
      <c r="C12" s="73">
        <v>7.06799604</v>
      </c>
      <c r="D12" s="32">
        <v>25.4964237398437</v>
      </c>
      <c r="E12" s="159">
        <v>3.59790552266904</v>
      </c>
    </row>
    <row r="13" ht="55" customHeight="1" spans="1:5">
      <c r="A13" s="116" t="s">
        <v>57</v>
      </c>
      <c r="B13" s="183" t="s">
        <v>54</v>
      </c>
      <c r="C13" s="73">
        <v>0.240114756</v>
      </c>
      <c r="D13" s="32">
        <v>1.32218390314837</v>
      </c>
      <c r="E13" s="173">
        <v>9.71588774948469</v>
      </c>
    </row>
    <row r="14" spans="1:5">
      <c r="A14" s="189"/>
      <c r="B14" s="189"/>
      <c r="C14" s="189"/>
      <c r="D14" s="189"/>
      <c r="E14" s="189"/>
    </row>
  </sheetData>
  <mergeCells count="4">
    <mergeCell ref="A1:E1"/>
    <mergeCell ref="C2:E2"/>
    <mergeCell ref="C8:E8"/>
    <mergeCell ref="A14:E14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H5" sqref="H5"/>
    </sheetView>
  </sheetViews>
  <sheetFormatPr defaultColWidth="7.875" defaultRowHeight="14.25" outlineLevelCol="7"/>
  <cols>
    <col min="1" max="1" width="19.5" style="13" customWidth="1"/>
    <col min="2" max="2" width="8.125" style="13" customWidth="1"/>
    <col min="3" max="3" width="5.75" style="13" customWidth="1"/>
    <col min="4" max="4" width="8.375" style="13" customWidth="1"/>
    <col min="5" max="5" width="8.5" style="13" customWidth="1"/>
    <col min="6" max="6" width="7.875" style="11" customWidth="1"/>
    <col min="7" max="7" width="9.375" style="11"/>
    <col min="8" max="16384" width="7.875" style="11"/>
  </cols>
  <sheetData>
    <row r="1" s="11" customFormat="1" ht="30.75" customHeight="1" spans="1:5">
      <c r="A1" s="178" t="s">
        <v>60</v>
      </c>
      <c r="B1" s="178"/>
      <c r="C1" s="178"/>
      <c r="D1" s="178"/>
      <c r="E1" s="178"/>
    </row>
    <row r="2" s="11" customFormat="1" ht="38.1" customHeight="1" spans="1:5">
      <c r="A2" s="138"/>
      <c r="B2" s="72" t="s">
        <v>61</v>
      </c>
      <c r="C2" s="72" t="s">
        <v>62</v>
      </c>
      <c r="D2" s="72" t="s">
        <v>63</v>
      </c>
      <c r="E2" s="72" t="s">
        <v>64</v>
      </c>
    </row>
    <row r="3" s="11" customFormat="1" ht="38.1" customHeight="1" spans="1:5">
      <c r="A3" s="179" t="s">
        <v>65</v>
      </c>
      <c r="B3" s="84" t="s">
        <v>54</v>
      </c>
      <c r="C3" s="57">
        <v>3.3</v>
      </c>
      <c r="D3" s="57">
        <v>52.2</v>
      </c>
      <c r="E3" s="57">
        <v>15.1</v>
      </c>
    </row>
    <row r="4" s="11" customFormat="1" ht="38.1" customHeight="1" spans="1:5">
      <c r="A4" s="138" t="s">
        <v>66</v>
      </c>
      <c r="B4" s="84" t="s">
        <v>54</v>
      </c>
      <c r="C4" s="57">
        <v>1</v>
      </c>
      <c r="D4" s="57">
        <v>12.7</v>
      </c>
      <c r="E4" s="57">
        <v>4.9</v>
      </c>
    </row>
    <row r="5" s="11" customFormat="1" ht="38.1" customHeight="1" spans="1:5">
      <c r="A5" s="138" t="s">
        <v>67</v>
      </c>
      <c r="B5" s="84" t="s">
        <v>54</v>
      </c>
      <c r="C5" s="57">
        <v>2.3</v>
      </c>
      <c r="D5" s="57">
        <v>39.5</v>
      </c>
      <c r="E5" s="57">
        <v>18.9</v>
      </c>
    </row>
    <row r="6" s="11" customFormat="1" ht="38.1" customHeight="1" spans="1:5">
      <c r="A6" s="179" t="s">
        <v>68</v>
      </c>
      <c r="B6" s="84" t="s">
        <v>54</v>
      </c>
      <c r="C6" s="57">
        <v>3.3</v>
      </c>
      <c r="D6" s="57">
        <v>51.3</v>
      </c>
      <c r="E6" s="57">
        <v>17.5</v>
      </c>
    </row>
    <row r="7" s="11" customFormat="1" ht="38.1" customHeight="1" spans="1:5">
      <c r="A7" s="138" t="s">
        <v>69</v>
      </c>
      <c r="B7" s="84" t="s">
        <v>54</v>
      </c>
      <c r="C7" s="57">
        <v>0</v>
      </c>
      <c r="D7" s="57">
        <v>0.7</v>
      </c>
      <c r="E7" s="57">
        <v>0</v>
      </c>
    </row>
    <row r="8" s="11" customFormat="1" ht="38.1" customHeight="1" spans="1:5">
      <c r="A8" s="138" t="s">
        <v>70</v>
      </c>
      <c r="B8" s="84" t="s">
        <v>54</v>
      </c>
      <c r="C8" s="57">
        <v>1</v>
      </c>
      <c r="D8" s="57">
        <v>12.2</v>
      </c>
      <c r="E8" s="57">
        <v>4.9</v>
      </c>
    </row>
    <row r="9" s="11" customFormat="1" ht="38.1" customHeight="1" spans="1:5">
      <c r="A9" s="138" t="s">
        <v>71</v>
      </c>
      <c r="B9" s="84" t="s">
        <v>54</v>
      </c>
      <c r="C9" s="57">
        <v>2.3</v>
      </c>
      <c r="D9" s="57">
        <v>39.1</v>
      </c>
      <c r="E9" s="57">
        <v>22.1</v>
      </c>
    </row>
    <row r="10" s="11" customFormat="1" ht="38.1" customHeight="1" spans="1:8">
      <c r="A10" s="179" t="s">
        <v>72</v>
      </c>
      <c r="B10" s="84" t="s">
        <v>73</v>
      </c>
      <c r="C10" s="57" t="s">
        <v>74</v>
      </c>
      <c r="D10" s="77">
        <v>32525</v>
      </c>
      <c r="E10" s="57">
        <v>13.42</v>
      </c>
      <c r="F10" s="180"/>
      <c r="G10" s="181"/>
      <c r="H10" s="13"/>
    </row>
    <row r="11" s="11" customFormat="1" ht="38.1" customHeight="1" spans="1:5">
      <c r="A11" s="179" t="s">
        <v>75</v>
      </c>
      <c r="B11" s="84" t="s">
        <v>76</v>
      </c>
      <c r="C11" s="57" t="s">
        <v>74</v>
      </c>
      <c r="D11" s="57">
        <v>10.5</v>
      </c>
      <c r="E11" s="57" t="s">
        <v>74</v>
      </c>
    </row>
    <row r="12" s="11" customFormat="1" ht="38.1" customHeight="1" spans="1:5">
      <c r="A12" s="179" t="s">
        <v>77</v>
      </c>
      <c r="B12" s="84" t="s">
        <v>78</v>
      </c>
      <c r="C12" s="57" t="s">
        <v>74</v>
      </c>
      <c r="D12" s="77">
        <v>17476</v>
      </c>
      <c r="E12" s="57">
        <v>66.7</v>
      </c>
    </row>
  </sheetData>
  <mergeCells count="1">
    <mergeCell ref="A1:E1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C3" sqref="C3:D17"/>
    </sheetView>
  </sheetViews>
  <sheetFormatPr defaultColWidth="9" defaultRowHeight="14.25" outlineLevelCol="3"/>
  <cols>
    <col min="1" max="1" width="11.75" style="11" customWidth="1"/>
    <col min="2" max="2" width="13.5" style="11" customWidth="1"/>
    <col min="3" max="3" width="14" style="11" customWidth="1"/>
    <col min="4" max="4" width="14.625" style="11" customWidth="1"/>
    <col min="5" max="16384" width="9" style="11"/>
  </cols>
  <sheetData>
    <row r="1" s="11" customFormat="1" ht="30" customHeight="1" spans="1:4">
      <c r="A1" s="169" t="s">
        <v>79</v>
      </c>
      <c r="B1" s="169"/>
      <c r="C1" s="169"/>
      <c r="D1" s="169"/>
    </row>
    <row r="2" s="11" customFormat="1" ht="26.1" customHeight="1" spans="1:4">
      <c r="A2" s="175"/>
      <c r="B2" s="72" t="s">
        <v>61</v>
      </c>
      <c r="C2" s="72" t="s">
        <v>62</v>
      </c>
      <c r="D2" s="176" t="s">
        <v>80</v>
      </c>
    </row>
    <row r="3" s="11" customFormat="1" ht="26.1" customHeight="1" spans="1:4">
      <c r="A3" s="109" t="s">
        <v>81</v>
      </c>
      <c r="B3" s="84" t="s">
        <v>78</v>
      </c>
      <c r="C3" s="32">
        <v>33261.394</v>
      </c>
      <c r="D3" s="32">
        <v>522132.915</v>
      </c>
    </row>
    <row r="4" s="11" customFormat="1" ht="26.1" customHeight="1" spans="1:4">
      <c r="A4" s="109" t="s">
        <v>82</v>
      </c>
      <c r="B4" s="84" t="s">
        <v>78</v>
      </c>
      <c r="C4" s="32">
        <v>765.819</v>
      </c>
      <c r="D4" s="97">
        <v>11119.186</v>
      </c>
    </row>
    <row r="5" s="11" customFormat="1" ht="26.1" customHeight="1" spans="1:4">
      <c r="A5" s="109" t="s">
        <v>83</v>
      </c>
      <c r="B5" s="84" t="s">
        <v>78</v>
      </c>
      <c r="C5" s="97">
        <v>5674.065</v>
      </c>
      <c r="D5" s="176">
        <v>165771.86</v>
      </c>
    </row>
    <row r="6" s="11" customFormat="1" ht="26.1" customHeight="1" spans="1:4">
      <c r="A6" s="109" t="s">
        <v>84</v>
      </c>
      <c r="B6" s="84" t="s">
        <v>78</v>
      </c>
      <c r="C6" s="97">
        <v>245.862</v>
      </c>
      <c r="D6" s="97">
        <v>4176.654</v>
      </c>
    </row>
    <row r="7" s="11" customFormat="1" ht="26.1" customHeight="1" spans="1:4">
      <c r="A7" s="109" t="s">
        <v>85</v>
      </c>
      <c r="B7" s="84" t="s">
        <v>78</v>
      </c>
      <c r="C7" s="176">
        <v>219</v>
      </c>
      <c r="D7" s="97">
        <v>2440.469</v>
      </c>
    </row>
    <row r="8" s="11" customFormat="1" ht="26.1" customHeight="1" spans="1:4">
      <c r="A8" s="109" t="s">
        <v>86</v>
      </c>
      <c r="B8" s="84" t="s">
        <v>78</v>
      </c>
      <c r="C8" s="97">
        <v>1633.812</v>
      </c>
      <c r="D8" s="177">
        <v>41624.317</v>
      </c>
    </row>
    <row r="9" s="11" customFormat="1" ht="26.1" customHeight="1" spans="1:4">
      <c r="A9" s="109" t="s">
        <v>87</v>
      </c>
      <c r="B9" s="84" t="s">
        <v>78</v>
      </c>
      <c r="C9" s="97">
        <v>429.035</v>
      </c>
      <c r="D9" s="97">
        <v>6456.293</v>
      </c>
    </row>
    <row r="10" s="11" customFormat="1" ht="26.1" customHeight="1" spans="1:4">
      <c r="A10" s="109" t="s">
        <v>88</v>
      </c>
      <c r="B10" s="84" t="s">
        <v>78</v>
      </c>
      <c r="C10" s="97">
        <v>562.746</v>
      </c>
      <c r="D10" s="176">
        <v>8422.804</v>
      </c>
    </row>
    <row r="11" s="11" customFormat="1" ht="26.1" customHeight="1" spans="1:4">
      <c r="A11" s="109" t="s">
        <v>89</v>
      </c>
      <c r="B11" s="84" t="s">
        <v>78</v>
      </c>
      <c r="C11" s="97">
        <v>1459.546</v>
      </c>
      <c r="D11" s="176">
        <v>17480.869</v>
      </c>
    </row>
    <row r="12" s="11" customFormat="1" ht="26.1" customHeight="1" spans="1:4">
      <c r="A12" s="109" t="s">
        <v>90</v>
      </c>
      <c r="B12" s="84" t="s">
        <v>78</v>
      </c>
      <c r="C12" s="97">
        <v>5238.64</v>
      </c>
      <c r="D12" s="32">
        <v>68367.67</v>
      </c>
    </row>
    <row r="13" s="11" customFormat="1" ht="26.1" customHeight="1" spans="1:4">
      <c r="A13" s="109" t="s">
        <v>91</v>
      </c>
      <c r="B13" s="84" t="s">
        <v>78</v>
      </c>
      <c r="C13" s="97">
        <v>51.262</v>
      </c>
      <c r="D13" s="97">
        <v>2248.681</v>
      </c>
    </row>
    <row r="14" s="11" customFormat="1" ht="26.1" customHeight="1" spans="1:4">
      <c r="A14" s="109" t="s">
        <v>92</v>
      </c>
      <c r="B14" s="84" t="s">
        <v>78</v>
      </c>
      <c r="C14" s="97">
        <v>594.25</v>
      </c>
      <c r="D14" s="176">
        <v>7233.392</v>
      </c>
    </row>
    <row r="15" s="11" customFormat="1" ht="26.1" customHeight="1" spans="1:4">
      <c r="A15" s="109" t="s">
        <v>93</v>
      </c>
      <c r="B15" s="84" t="s">
        <v>78</v>
      </c>
      <c r="C15" s="97">
        <v>0</v>
      </c>
      <c r="D15" s="97">
        <v>0</v>
      </c>
    </row>
    <row r="16" s="11" customFormat="1" ht="26.1" customHeight="1" spans="1:4">
      <c r="A16" s="109" t="s">
        <v>94</v>
      </c>
      <c r="B16" s="84" t="s">
        <v>78</v>
      </c>
      <c r="C16" s="97">
        <v>186.647</v>
      </c>
      <c r="D16" s="97">
        <v>2099.591</v>
      </c>
    </row>
    <row r="17" s="11" customFormat="1" ht="26.1" customHeight="1" spans="1:4">
      <c r="A17" s="109" t="s">
        <v>95</v>
      </c>
      <c r="B17" s="84" t="s">
        <v>78</v>
      </c>
      <c r="C17" s="97">
        <v>16200.71</v>
      </c>
      <c r="D17" s="176">
        <v>184691.129</v>
      </c>
    </row>
  </sheetData>
  <mergeCells count="1">
    <mergeCell ref="A1:D1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J6" sqref="J6"/>
    </sheetView>
  </sheetViews>
  <sheetFormatPr defaultColWidth="7.875" defaultRowHeight="14.25" outlineLevelCol="4"/>
  <cols>
    <col min="1" max="1" width="19.5" style="11" customWidth="1"/>
    <col min="2" max="2" width="7.125" style="136" customWidth="1"/>
    <col min="3" max="3" width="7.125" style="11" customWidth="1"/>
    <col min="4" max="4" width="9" style="11" customWidth="1"/>
    <col min="5" max="5" width="7.875" style="168" customWidth="1"/>
    <col min="6" max="6" width="7.875" style="11" customWidth="1"/>
    <col min="7" max="7" width="12.625" style="11"/>
    <col min="8" max="16384" width="7.875" style="11"/>
  </cols>
  <sheetData>
    <row r="1" s="11" customFormat="1" ht="27" customHeight="1" spans="1:5">
      <c r="A1" s="169" t="s">
        <v>96</v>
      </c>
      <c r="B1" s="169"/>
      <c r="C1" s="169"/>
      <c r="D1" s="169"/>
      <c r="E1" s="169"/>
    </row>
    <row r="2" s="11" customFormat="1" ht="45" customHeight="1" spans="1:5">
      <c r="A2" s="137"/>
      <c r="B2" s="72" t="s">
        <v>97</v>
      </c>
      <c r="C2" s="72" t="s">
        <v>62</v>
      </c>
      <c r="D2" s="72" t="s">
        <v>63</v>
      </c>
      <c r="E2" s="159" t="s">
        <v>64</v>
      </c>
    </row>
    <row r="3" s="11" customFormat="1" ht="45" customHeight="1" spans="1:5">
      <c r="A3" s="28" t="s">
        <v>98</v>
      </c>
      <c r="B3" s="84"/>
      <c r="C3" s="170"/>
      <c r="D3" s="170"/>
      <c r="E3" s="171"/>
    </row>
    <row r="4" s="11" customFormat="1" ht="45" customHeight="1" spans="1:5">
      <c r="A4" s="33" t="s">
        <v>99</v>
      </c>
      <c r="B4" s="84" t="s">
        <v>54</v>
      </c>
      <c r="C4" s="84" t="s">
        <v>74</v>
      </c>
      <c r="D4" s="172">
        <v>50.476</v>
      </c>
      <c r="E4" s="173">
        <v>17.43</v>
      </c>
    </row>
    <row r="5" s="11" customFormat="1" ht="45" customHeight="1" spans="1:5">
      <c r="A5" s="33" t="s">
        <v>100</v>
      </c>
      <c r="B5" s="84" t="s">
        <v>54</v>
      </c>
      <c r="C5" s="84" t="s">
        <v>74</v>
      </c>
      <c r="D5" s="172">
        <v>1.64</v>
      </c>
      <c r="E5" s="173">
        <v>-37.475</v>
      </c>
    </row>
    <row r="6" s="11" customFormat="1" ht="45" customHeight="1" spans="1:5">
      <c r="A6" s="33" t="s">
        <v>101</v>
      </c>
      <c r="B6" s="84" t="s">
        <v>54</v>
      </c>
      <c r="C6" s="84" t="s">
        <v>74</v>
      </c>
      <c r="D6" s="172">
        <v>0.79</v>
      </c>
      <c r="E6" s="173">
        <v>11.504</v>
      </c>
    </row>
    <row r="7" s="11" customFormat="1" ht="45" customHeight="1" spans="1:5">
      <c r="A7" s="33" t="s">
        <v>102</v>
      </c>
      <c r="B7" s="84" t="s">
        <v>103</v>
      </c>
      <c r="C7" s="84" t="s">
        <v>74</v>
      </c>
      <c r="D7" s="174">
        <v>69</v>
      </c>
      <c r="E7" s="173">
        <v>-25.806</v>
      </c>
    </row>
    <row r="8" s="11" customFormat="1" ht="45" customHeight="1" spans="1:5">
      <c r="A8" s="33" t="s">
        <v>104</v>
      </c>
      <c r="B8" s="84" t="s">
        <v>103</v>
      </c>
      <c r="C8" s="84" t="s">
        <v>74</v>
      </c>
      <c r="D8" s="174">
        <v>11</v>
      </c>
      <c r="E8" s="173">
        <v>-38.88</v>
      </c>
    </row>
    <row r="9" s="11" customFormat="1" ht="45" customHeight="1" spans="1:5">
      <c r="A9" s="33" t="s">
        <v>105</v>
      </c>
      <c r="B9" s="84" t="s">
        <v>54</v>
      </c>
      <c r="C9" s="84" t="s">
        <v>74</v>
      </c>
      <c r="D9" s="97">
        <v>0.09275</v>
      </c>
      <c r="E9" s="159">
        <v>36.698</v>
      </c>
    </row>
    <row r="10" s="11" customFormat="1" ht="45" customHeight="1" spans="1:5">
      <c r="A10" s="33" t="s">
        <v>106</v>
      </c>
      <c r="B10" s="84" t="s">
        <v>76</v>
      </c>
      <c r="C10" s="173" t="s">
        <v>74</v>
      </c>
      <c r="D10" s="173">
        <v>98.359</v>
      </c>
      <c r="E10" s="159" t="s">
        <v>74</v>
      </c>
    </row>
  </sheetData>
  <mergeCells count="1">
    <mergeCell ref="A1:E1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16"/>
  <sheetViews>
    <sheetView workbookViewId="0">
      <selection activeCell="I10" sqref="I10"/>
    </sheetView>
  </sheetViews>
  <sheetFormatPr defaultColWidth="7.875" defaultRowHeight="14.25"/>
  <cols>
    <col min="1" max="1" width="20.5" style="13" customWidth="1"/>
    <col min="2" max="2" width="5.375" style="13" customWidth="1"/>
    <col min="3" max="3" width="9.75" style="15" customWidth="1"/>
    <col min="4" max="4" width="11.375" style="15" customWidth="1"/>
    <col min="5" max="5" width="9.125" style="15" customWidth="1"/>
    <col min="6" max="10" width="7.875" style="13" customWidth="1"/>
    <col min="11" max="11" width="8" style="13" customWidth="1"/>
    <col min="12" max="252" width="7.875" style="13" customWidth="1"/>
    <col min="253" max="16384" width="7.875" style="11"/>
  </cols>
  <sheetData>
    <row r="1" s="11" customFormat="1" ht="24" customHeight="1" spans="1:252">
      <c r="A1" s="101" t="s">
        <v>107</v>
      </c>
      <c r="B1" s="101"/>
      <c r="C1" s="101"/>
      <c r="D1" s="101"/>
      <c r="E1" s="101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</row>
    <row r="2" s="11" customFormat="1" ht="27.75" customHeight="1" spans="1:252">
      <c r="A2" s="33"/>
      <c r="B2" s="72" t="s">
        <v>97</v>
      </c>
      <c r="C2" s="72" t="s">
        <v>62</v>
      </c>
      <c r="D2" s="72" t="s">
        <v>63</v>
      </c>
      <c r="E2" s="159" t="s">
        <v>64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</row>
    <row r="3" s="11" customFormat="1" ht="27.75" customHeight="1" spans="1:252">
      <c r="A3" s="28" t="s">
        <v>108</v>
      </c>
      <c r="B3" s="84" t="s">
        <v>78</v>
      </c>
      <c r="C3" s="84" t="s">
        <v>74</v>
      </c>
      <c r="D3" s="84"/>
      <c r="E3" s="160">
        <v>7.64174605230621</v>
      </c>
      <c r="F3" s="161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</row>
    <row r="4" s="11" customFormat="1" ht="27.75" customHeight="1" spans="1:252">
      <c r="A4" s="33" t="s">
        <v>109</v>
      </c>
      <c r="B4" s="84" t="s">
        <v>78</v>
      </c>
      <c r="C4" s="84" t="s">
        <v>74</v>
      </c>
      <c r="D4" s="84"/>
      <c r="E4" s="160">
        <v>-1</v>
      </c>
      <c r="F4" s="161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</row>
    <row r="5" s="11" customFormat="1" ht="27.75" customHeight="1" spans="1:252">
      <c r="A5" s="33" t="s">
        <v>110</v>
      </c>
      <c r="B5" s="84" t="s">
        <v>78</v>
      </c>
      <c r="C5" s="84" t="s">
        <v>74</v>
      </c>
      <c r="D5" s="84"/>
      <c r="E5" s="160">
        <v>125.562334844351</v>
      </c>
      <c r="F5" s="161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</row>
    <row r="6" s="11" customFormat="1" ht="27.75" customHeight="1" spans="1:252">
      <c r="A6" s="33" t="s">
        <v>111</v>
      </c>
      <c r="B6" s="84" t="s">
        <v>78</v>
      </c>
      <c r="C6" s="84" t="s">
        <v>74</v>
      </c>
      <c r="D6" s="84"/>
      <c r="E6" s="160">
        <v>43.5140726861069</v>
      </c>
      <c r="F6" s="161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</row>
    <row r="7" s="11" customFormat="1" ht="27.75" customHeight="1" spans="1:252">
      <c r="A7" s="33" t="s">
        <v>112</v>
      </c>
      <c r="B7" s="84" t="s">
        <v>78</v>
      </c>
      <c r="C7" s="84" t="s">
        <v>74</v>
      </c>
      <c r="D7" s="84"/>
      <c r="E7" s="160">
        <v>30.294393191165</v>
      </c>
      <c r="F7" s="161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</row>
    <row r="8" s="11" customFormat="1" ht="27.75" customHeight="1" spans="1:252">
      <c r="A8" s="33" t="s">
        <v>113</v>
      </c>
      <c r="B8" s="84" t="s">
        <v>78</v>
      </c>
      <c r="C8" s="84" t="s">
        <v>74</v>
      </c>
      <c r="D8" s="84"/>
      <c r="E8" s="162">
        <v>-3.24851843936919</v>
      </c>
      <c r="F8" s="161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</row>
    <row r="9" s="11" customFormat="1" ht="27.75" customHeight="1" spans="1:252">
      <c r="A9" s="28" t="s">
        <v>114</v>
      </c>
      <c r="B9" s="84"/>
      <c r="C9" s="84"/>
      <c r="D9" s="84"/>
      <c r="E9" s="163"/>
      <c r="F9" s="161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</row>
    <row r="10" s="11" customFormat="1" ht="27.75" customHeight="1" spans="1:252">
      <c r="A10" s="33" t="s">
        <v>115</v>
      </c>
      <c r="B10" s="84" t="s">
        <v>103</v>
      </c>
      <c r="C10" s="84" t="s">
        <v>74</v>
      </c>
      <c r="D10" s="84">
        <v>166</v>
      </c>
      <c r="E10" s="160">
        <v>28.6821705426357</v>
      </c>
      <c r="F10" s="161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  <c r="IQ10" s="13"/>
      <c r="IR10" s="13"/>
    </row>
    <row r="11" s="11" customFormat="1" ht="27.75" customHeight="1" spans="1:252">
      <c r="A11" s="33" t="s">
        <v>116</v>
      </c>
      <c r="B11" s="84" t="s">
        <v>103</v>
      </c>
      <c r="C11" s="84" t="s">
        <v>74</v>
      </c>
      <c r="D11" s="84">
        <v>13</v>
      </c>
      <c r="E11" s="160">
        <v>-7.14285714285714</v>
      </c>
      <c r="F11" s="161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</row>
    <row r="12" s="11" customFormat="1" ht="27.75" customHeight="1" spans="1:252">
      <c r="A12" s="33" t="s">
        <v>117</v>
      </c>
      <c r="B12" s="84" t="s">
        <v>103</v>
      </c>
      <c r="C12" s="84" t="s">
        <v>74</v>
      </c>
      <c r="D12" s="84">
        <v>122</v>
      </c>
      <c r="E12" s="162">
        <v>60.5263157894737</v>
      </c>
      <c r="F12" s="161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</row>
    <row r="13" s="11" customFormat="1" ht="27.75" customHeight="1" spans="1:252">
      <c r="A13" s="33" t="s">
        <v>118</v>
      </c>
      <c r="B13" s="84" t="s">
        <v>103</v>
      </c>
      <c r="C13" s="84" t="s">
        <v>74</v>
      </c>
      <c r="D13" s="84">
        <v>7</v>
      </c>
      <c r="E13" s="160" t="s">
        <v>119</v>
      </c>
      <c r="F13" s="161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</row>
    <row r="14" s="11" customFormat="1" ht="33" customHeight="1" spans="1:252">
      <c r="A14" s="164" t="s">
        <v>120</v>
      </c>
      <c r="B14" s="165" t="s">
        <v>121</v>
      </c>
      <c r="C14" s="95">
        <v>5.5359</v>
      </c>
      <c r="D14" s="95">
        <v>30.367</v>
      </c>
      <c r="E14" s="85">
        <v>-4.4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</row>
    <row r="15" s="11" customFormat="1" ht="27.75" customHeight="1" spans="1:252">
      <c r="A15" s="164" t="s">
        <v>122</v>
      </c>
      <c r="B15" s="112" t="s">
        <v>78</v>
      </c>
      <c r="C15" s="166">
        <v>550</v>
      </c>
      <c r="D15" s="166">
        <v>4802</v>
      </c>
      <c r="E15" s="167">
        <v>-20.5361575376469</v>
      </c>
      <c r="F15" s="161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</row>
    <row r="16" s="11" customFormat="1" ht="27.75" customHeight="1" spans="1:252">
      <c r="A16" s="164" t="s">
        <v>123</v>
      </c>
      <c r="B16" s="112" t="s">
        <v>78</v>
      </c>
      <c r="C16" s="166">
        <v>2802</v>
      </c>
      <c r="D16" s="166">
        <v>13997</v>
      </c>
      <c r="E16" s="167">
        <v>-24.4100016201328</v>
      </c>
      <c r="F16" s="161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</row>
  </sheetData>
  <mergeCells count="1">
    <mergeCell ref="A1:E1"/>
  </mergeCells>
  <pageMargins left="0.75" right="0.75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topLeftCell="A7" workbookViewId="0">
      <selection activeCell="F21" sqref="F21"/>
    </sheetView>
  </sheetViews>
  <sheetFormatPr defaultColWidth="9" defaultRowHeight="14.25" outlineLevelCol="3"/>
  <cols>
    <col min="1" max="6" width="19.5" style="1" customWidth="1"/>
    <col min="7" max="16384" width="9" style="1"/>
  </cols>
  <sheetData>
    <row r="1" s="1" customFormat="1" ht="30.75" customHeight="1" spans="1:4">
      <c r="A1" s="146" t="s">
        <v>124</v>
      </c>
      <c r="B1" s="146"/>
      <c r="C1" s="146"/>
      <c r="D1" s="146"/>
    </row>
    <row r="2" s="1" customFormat="1" spans="1:4">
      <c r="A2" s="147" t="s">
        <v>125</v>
      </c>
      <c r="B2" s="147" t="s">
        <v>126</v>
      </c>
      <c r="C2" s="148"/>
      <c r="D2" s="148"/>
    </row>
    <row r="3" s="1" customFormat="1" ht="69" customHeight="1" spans="1:4">
      <c r="A3" s="149"/>
      <c r="B3" s="150"/>
      <c r="C3" s="149" t="s">
        <v>127</v>
      </c>
      <c r="D3" s="147"/>
    </row>
    <row r="4" s="1" customFormat="1" ht="28.5" spans="1:4">
      <c r="A4" s="149"/>
      <c r="B4" s="150"/>
      <c r="C4" s="150"/>
      <c r="D4" s="149" t="s">
        <v>128</v>
      </c>
    </row>
    <row r="5" s="1" customFormat="1" ht="33" customHeight="1" spans="1:4">
      <c r="A5" s="151" t="s">
        <v>82</v>
      </c>
      <c r="B5" s="152">
        <v>10</v>
      </c>
      <c r="C5" s="153"/>
      <c r="D5" s="154"/>
    </row>
    <row r="6" s="1" customFormat="1" ht="21.95" customHeight="1" spans="1:4">
      <c r="A6" s="151" t="s">
        <v>129</v>
      </c>
      <c r="B6" s="152">
        <v>3</v>
      </c>
      <c r="C6" s="153"/>
      <c r="D6" s="154"/>
    </row>
    <row r="7" s="1" customFormat="1" ht="21.95" customHeight="1" spans="1:4">
      <c r="A7" s="151" t="s">
        <v>130</v>
      </c>
      <c r="B7" s="152">
        <v>3</v>
      </c>
      <c r="C7" s="153">
        <v>2</v>
      </c>
      <c r="D7" s="154">
        <v>2</v>
      </c>
    </row>
    <row r="8" s="1" customFormat="1" ht="21.95" customHeight="1" spans="1:4">
      <c r="A8" s="151" t="s">
        <v>85</v>
      </c>
      <c r="B8" s="152">
        <v>2</v>
      </c>
      <c r="C8" s="153">
        <v>2</v>
      </c>
      <c r="D8" s="154">
        <v>1</v>
      </c>
    </row>
    <row r="9" s="1" customFormat="1" ht="21.95" customHeight="1" spans="1:4">
      <c r="A9" s="151" t="s">
        <v>131</v>
      </c>
      <c r="B9" s="152">
        <v>4</v>
      </c>
      <c r="C9" s="153"/>
      <c r="D9" s="154"/>
    </row>
    <row r="10" s="1" customFormat="1" ht="21.95" customHeight="1" spans="1:4">
      <c r="A10" s="151" t="s">
        <v>87</v>
      </c>
      <c r="B10" s="152">
        <v>5</v>
      </c>
      <c r="C10" s="153">
        <v>1</v>
      </c>
      <c r="D10" s="154">
        <v>1</v>
      </c>
    </row>
    <row r="11" s="1" customFormat="1" ht="21.95" customHeight="1" spans="1:4">
      <c r="A11" s="151" t="s">
        <v>88</v>
      </c>
      <c r="B11" s="152">
        <v>2</v>
      </c>
      <c r="C11" s="153"/>
      <c r="D11" s="154"/>
    </row>
    <row r="12" s="1" customFormat="1" ht="21.95" customHeight="1" spans="1:4">
      <c r="A12" s="151" t="s">
        <v>89</v>
      </c>
      <c r="B12" s="152">
        <v>7</v>
      </c>
      <c r="C12" s="153"/>
      <c r="D12" s="154"/>
    </row>
    <row r="13" s="1" customFormat="1" ht="21.95" customHeight="1" spans="1:4">
      <c r="A13" s="151" t="s">
        <v>90</v>
      </c>
      <c r="B13" s="152">
        <v>6</v>
      </c>
      <c r="C13" s="153">
        <v>1</v>
      </c>
      <c r="D13" s="154"/>
    </row>
    <row r="14" s="1" customFormat="1" ht="21.95" customHeight="1" spans="1:4">
      <c r="A14" s="151" t="s">
        <v>132</v>
      </c>
      <c r="B14" s="152">
        <v>5</v>
      </c>
      <c r="C14" s="153"/>
      <c r="D14" s="154"/>
    </row>
    <row r="15" s="1" customFormat="1" ht="21.95" customHeight="1" spans="1:4">
      <c r="A15" s="151" t="s">
        <v>92</v>
      </c>
      <c r="B15" s="152">
        <v>5</v>
      </c>
      <c r="C15" s="153"/>
      <c r="D15" s="154"/>
    </row>
    <row r="16" s="1" customFormat="1" ht="21.95" customHeight="1" spans="1:4">
      <c r="A16" s="151" t="s">
        <v>133</v>
      </c>
      <c r="B16" s="152">
        <v>2</v>
      </c>
      <c r="C16" s="153"/>
      <c r="D16" s="154"/>
    </row>
    <row r="17" s="1" customFormat="1" ht="21.95" customHeight="1" spans="1:4">
      <c r="A17" s="151" t="s">
        <v>94</v>
      </c>
      <c r="B17" s="152">
        <v>0</v>
      </c>
      <c r="C17" s="153"/>
      <c r="D17" s="154"/>
    </row>
    <row r="18" s="1" customFormat="1" ht="21.95" customHeight="1" spans="1:4">
      <c r="A18" s="151" t="s">
        <v>95</v>
      </c>
      <c r="B18" s="152">
        <v>7</v>
      </c>
      <c r="C18" s="153">
        <v>5</v>
      </c>
      <c r="D18" s="154">
        <v>4</v>
      </c>
    </row>
    <row r="19" spans="1:4">
      <c r="A19" s="151" t="s">
        <v>134</v>
      </c>
      <c r="B19" s="152">
        <v>1</v>
      </c>
      <c r="C19" s="153"/>
      <c r="D19" s="154"/>
    </row>
    <row r="20" spans="1:4">
      <c r="A20" s="151" t="s">
        <v>135</v>
      </c>
      <c r="B20" s="152">
        <v>4</v>
      </c>
      <c r="C20" s="153"/>
      <c r="D20" s="154"/>
    </row>
    <row r="21" ht="32" customHeight="1" spans="1:4">
      <c r="A21" s="151" t="s">
        <v>136</v>
      </c>
      <c r="B21" s="152">
        <v>3</v>
      </c>
      <c r="C21" s="153"/>
      <c r="D21" s="154"/>
    </row>
    <row r="22" spans="1:4">
      <c r="A22" s="151" t="s">
        <v>137</v>
      </c>
      <c r="B22" s="152">
        <v>2</v>
      </c>
      <c r="C22" s="153"/>
      <c r="D22" s="154"/>
    </row>
    <row r="23" spans="1:4">
      <c r="A23" s="151" t="s">
        <v>138</v>
      </c>
      <c r="B23" s="152">
        <v>4</v>
      </c>
      <c r="C23" s="153"/>
      <c r="D23" s="154"/>
    </row>
    <row r="24" spans="1:4">
      <c r="A24" s="151" t="s">
        <v>139</v>
      </c>
      <c r="B24" s="152">
        <v>3</v>
      </c>
      <c r="C24" s="153">
        <v>2</v>
      </c>
      <c r="D24" s="155">
        <v>1</v>
      </c>
    </row>
    <row r="25" spans="1:4">
      <c r="A25" s="151" t="s">
        <v>140</v>
      </c>
      <c r="B25" s="152">
        <v>6</v>
      </c>
      <c r="C25" s="153">
        <v>3</v>
      </c>
      <c r="D25" s="154">
        <v>1</v>
      </c>
    </row>
    <row r="26" spans="1:4">
      <c r="A26" s="151" t="s">
        <v>141</v>
      </c>
      <c r="B26" s="152">
        <v>3</v>
      </c>
      <c r="C26" s="153"/>
      <c r="D26" s="154"/>
    </row>
    <row r="27" spans="1:4">
      <c r="A27" s="151" t="s">
        <v>142</v>
      </c>
      <c r="B27" s="152">
        <v>8</v>
      </c>
      <c r="C27" s="153">
        <v>5</v>
      </c>
      <c r="D27" s="154">
        <v>3</v>
      </c>
    </row>
    <row r="28" spans="1:4">
      <c r="A28" s="151" t="s">
        <v>143</v>
      </c>
      <c r="B28" s="152">
        <v>10</v>
      </c>
      <c r="C28" s="153">
        <v>6</v>
      </c>
      <c r="D28" s="154">
        <v>2</v>
      </c>
    </row>
    <row r="29" spans="1:4">
      <c r="A29" s="151" t="s">
        <v>144</v>
      </c>
      <c r="B29" s="152">
        <v>17</v>
      </c>
      <c r="C29" s="153">
        <v>5</v>
      </c>
      <c r="D29" s="154">
        <v>5</v>
      </c>
    </row>
    <row r="30" ht="15" spans="1:4">
      <c r="A30" s="156" t="s">
        <v>145</v>
      </c>
      <c r="B30" s="157">
        <f>SUM(B5:B29)</f>
        <v>122</v>
      </c>
      <c r="C30" s="157">
        <f>SUM(C5:C29)</f>
        <v>32</v>
      </c>
      <c r="D30" s="158">
        <f>SUM(D5:D29)</f>
        <v>20</v>
      </c>
    </row>
  </sheetData>
  <mergeCells count="4">
    <mergeCell ref="A1:D1"/>
    <mergeCell ref="A2:A4"/>
    <mergeCell ref="B2:B4"/>
    <mergeCell ref="C3:C4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I7" sqref="I7"/>
    </sheetView>
  </sheetViews>
  <sheetFormatPr defaultColWidth="7.875" defaultRowHeight="14.25" outlineLevelCol="5"/>
  <cols>
    <col min="1" max="1" width="22" style="11" customWidth="1"/>
    <col min="2" max="2" width="5.75" style="136" customWidth="1"/>
    <col min="3" max="3" width="10" style="11" customWidth="1"/>
    <col min="4" max="4" width="9.625" style="11" customWidth="1"/>
    <col min="5" max="5" width="7.25" style="11" customWidth="1"/>
    <col min="6" max="8" width="7.875" style="11"/>
    <col min="9" max="9" width="9.375" style="11"/>
    <col min="10" max="10" width="8.375" style="11"/>
    <col min="11" max="16384" width="7.875" style="11"/>
  </cols>
  <sheetData>
    <row r="1" s="11" customFormat="1" ht="24.75" customHeight="1" spans="1:5">
      <c r="A1" s="101" t="s">
        <v>146</v>
      </c>
      <c r="B1" s="101"/>
      <c r="C1" s="101"/>
      <c r="D1" s="101"/>
      <c r="E1" s="101"/>
    </row>
    <row r="2" s="11" customFormat="1" ht="36" customHeight="1" spans="1:5">
      <c r="A2" s="137"/>
      <c r="B2" s="72" t="s">
        <v>61</v>
      </c>
      <c r="C2" s="72" t="s">
        <v>62</v>
      </c>
      <c r="D2" s="117" t="s">
        <v>147</v>
      </c>
      <c r="E2" s="117" t="s">
        <v>64</v>
      </c>
    </row>
    <row r="3" s="11" customFormat="1" ht="30" customHeight="1" spans="1:5">
      <c r="A3" s="28" t="s">
        <v>148</v>
      </c>
      <c r="B3" s="138" t="s">
        <v>78</v>
      </c>
      <c r="C3" s="139">
        <v>106697.9</v>
      </c>
      <c r="D3" s="140">
        <v>989164.8</v>
      </c>
      <c r="E3" s="140">
        <v>2.8</v>
      </c>
    </row>
    <row r="4" s="11" customFormat="1" ht="30" customHeight="1" spans="1:5">
      <c r="A4" s="33" t="s">
        <v>149</v>
      </c>
      <c r="B4" s="138" t="s">
        <v>78</v>
      </c>
      <c r="C4" s="139">
        <v>86958.7885</v>
      </c>
      <c r="D4" s="139">
        <v>806169.312</v>
      </c>
      <c r="E4" s="140">
        <v>2.5</v>
      </c>
    </row>
    <row r="5" s="11" customFormat="1" ht="30" customHeight="1" spans="1:5">
      <c r="A5" s="33" t="s">
        <v>150</v>
      </c>
      <c r="B5" s="138" t="s">
        <v>78</v>
      </c>
      <c r="C5" s="139">
        <v>19739.1115</v>
      </c>
      <c r="D5" s="139">
        <v>182995.488</v>
      </c>
      <c r="E5" s="141">
        <v>4.1</v>
      </c>
    </row>
    <row r="6" s="11" customFormat="1" ht="30" customHeight="1" spans="1:5">
      <c r="A6" s="33" t="s">
        <v>151</v>
      </c>
      <c r="B6" s="138" t="s">
        <v>78</v>
      </c>
      <c r="C6" s="140">
        <v>25607.496</v>
      </c>
      <c r="D6" s="140">
        <v>237399.552</v>
      </c>
      <c r="E6" s="140">
        <v>3.9</v>
      </c>
    </row>
    <row r="7" s="11" customFormat="1" ht="30" customHeight="1" spans="1:5">
      <c r="A7" s="33" t="s">
        <v>152</v>
      </c>
      <c r="B7" s="138" t="s">
        <v>78</v>
      </c>
      <c r="C7" s="140">
        <v>59750.824</v>
      </c>
      <c r="D7" s="140">
        <v>553932.288</v>
      </c>
      <c r="E7" s="141">
        <v>2.2</v>
      </c>
    </row>
    <row r="8" s="11" customFormat="1" ht="30" customHeight="1" spans="1:5">
      <c r="A8" s="33" t="s">
        <v>153</v>
      </c>
      <c r="B8" s="138" t="s">
        <v>78</v>
      </c>
      <c r="C8" s="140">
        <v>6097.02285714285</v>
      </c>
      <c r="D8" s="139">
        <v>56523.7028571428</v>
      </c>
      <c r="E8" s="140">
        <v>5.4</v>
      </c>
    </row>
    <row r="9" s="11" customFormat="1" ht="30" customHeight="1" spans="1:5">
      <c r="A9" s="33" t="s">
        <v>154</v>
      </c>
      <c r="B9" s="138" t="s">
        <v>78</v>
      </c>
      <c r="C9" s="140">
        <v>15242.5571428571</v>
      </c>
      <c r="D9" s="140">
        <v>141309.257142857</v>
      </c>
      <c r="E9" s="140">
        <v>2.3</v>
      </c>
    </row>
    <row r="10" s="11" customFormat="1" ht="30" customHeight="1" spans="1:5">
      <c r="A10" s="96" t="s">
        <v>155</v>
      </c>
      <c r="B10" s="84" t="s">
        <v>78</v>
      </c>
      <c r="C10" s="142">
        <v>-166</v>
      </c>
      <c r="D10" s="143">
        <v>7254</v>
      </c>
      <c r="E10" s="142">
        <v>-16.9832913710231</v>
      </c>
    </row>
    <row r="11" s="11" customFormat="1" ht="30" customHeight="1" spans="1:6">
      <c r="A11" s="28" t="s">
        <v>156</v>
      </c>
      <c r="B11" s="84" t="s">
        <v>78</v>
      </c>
      <c r="C11" s="144"/>
      <c r="D11" s="144"/>
      <c r="E11" s="53"/>
      <c r="F11" s="3"/>
    </row>
    <row r="12" s="11" customFormat="1" ht="30" customHeight="1" spans="1:5">
      <c r="A12" s="28" t="s">
        <v>157</v>
      </c>
      <c r="B12" s="84" t="s">
        <v>158</v>
      </c>
      <c r="C12" s="138" t="s">
        <v>159</v>
      </c>
      <c r="D12" s="138" t="s">
        <v>159</v>
      </c>
      <c r="E12" s="145" t="s">
        <v>159</v>
      </c>
    </row>
    <row r="13" s="11" customFormat="1" ht="30" customHeight="1" spans="1:5">
      <c r="A13" s="28" t="s">
        <v>160</v>
      </c>
      <c r="B13" s="84"/>
      <c r="C13" s="138"/>
      <c r="D13" s="138"/>
      <c r="E13" s="145"/>
    </row>
    <row r="14" s="11" customFormat="1" ht="30" customHeight="1" spans="1:5">
      <c r="A14" s="33" t="s">
        <v>161</v>
      </c>
      <c r="B14" s="84" t="s">
        <v>78</v>
      </c>
      <c r="C14" s="84" t="s">
        <v>74</v>
      </c>
      <c r="D14" s="138"/>
      <c r="E14" s="145"/>
    </row>
    <row r="15" s="11" customFormat="1" ht="30" customHeight="1" spans="1:5">
      <c r="A15" s="33" t="s">
        <v>162</v>
      </c>
      <c r="B15" s="84" t="s">
        <v>103</v>
      </c>
      <c r="C15" s="84" t="s">
        <v>74</v>
      </c>
      <c r="D15" s="138"/>
      <c r="E15" s="145"/>
    </row>
    <row r="16" s="11" customFormat="1" ht="20.1" customHeight="1" spans="2:5">
      <c r="B16" s="136"/>
      <c r="D16" s="15"/>
      <c r="E16" s="15"/>
    </row>
  </sheetData>
  <mergeCells count="1">
    <mergeCell ref="A1:E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目录</vt:lpstr>
      <vt:lpstr>主要经济指标完成情况</vt:lpstr>
      <vt:lpstr>农业</vt:lpstr>
      <vt:lpstr>规模工业企业主要经济指标</vt:lpstr>
      <vt:lpstr>规模工业分部门产值完成情况</vt:lpstr>
      <vt:lpstr>规模以上工业经济效益</vt:lpstr>
      <vt:lpstr>固定资产投资</vt:lpstr>
      <vt:lpstr>分乡镇投资完成情况</vt:lpstr>
      <vt:lpstr>外贸招商引资</vt:lpstr>
      <vt:lpstr>社会消费品零售总额完成情况</vt:lpstr>
      <vt:lpstr>财政</vt:lpstr>
      <vt:lpstr>金融、旅游、居民收入</vt:lpstr>
      <vt:lpstr>第三产业主要指标</vt:lpstr>
      <vt:lpstr>县域经济</vt:lpstr>
      <vt:lpstr>Sheet15</vt:lpstr>
      <vt:lpstr>编辑人员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158----9985</cp:lastModifiedBy>
  <dcterms:created xsi:type="dcterms:W3CDTF">2018-02-27T11:14:00Z</dcterms:created>
  <dcterms:modified xsi:type="dcterms:W3CDTF">2025-01-23T01:56:31Z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2195A5D8AAD745FF93631B458B406A81</vt:lpwstr>
  </property>
</Properties>
</file>